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ПИТАНИЕ 25 СЕНТЯБРЬ\"/>
    </mc:Choice>
  </mc:AlternateContent>
  <bookViews>
    <workbookView xWindow="0" yWindow="0" windowWidth="12396" windowHeight="9576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75" i="1" l="1"/>
  <c r="L142" i="1"/>
  <c r="L101" i="1"/>
  <c r="L124" i="1"/>
  <c r="L90" i="1" l="1"/>
  <c r="L47" i="1"/>
  <c r="L14" i="1" l="1"/>
  <c r="L216" i="1" l="1"/>
  <c r="A135" i="1" l="1"/>
  <c r="L134" i="1"/>
  <c r="J134" i="1"/>
  <c r="I134" i="1"/>
  <c r="H134" i="1"/>
  <c r="G134" i="1"/>
  <c r="F134" i="1"/>
  <c r="A125" i="1"/>
  <c r="J124" i="1"/>
  <c r="I124" i="1"/>
  <c r="H124" i="1"/>
  <c r="G124" i="1"/>
  <c r="F124" i="1"/>
  <c r="A206" i="1"/>
  <c r="L205" i="1"/>
  <c r="L217" i="1" s="1"/>
  <c r="J205" i="1"/>
  <c r="I205" i="1"/>
  <c r="I216" i="1" s="1"/>
  <c r="H205" i="1"/>
  <c r="H216" i="1" s="1"/>
  <c r="G205" i="1"/>
  <c r="G216" i="1" s="1"/>
  <c r="F205" i="1"/>
  <c r="F216" i="1" s="1"/>
  <c r="J216" i="1" l="1"/>
  <c r="J217" i="1" s="1"/>
  <c r="F135" i="1"/>
  <c r="J135" i="1"/>
  <c r="H217" i="1"/>
  <c r="H135" i="1"/>
  <c r="F217" i="1"/>
  <c r="G217" i="1"/>
  <c r="I217" i="1"/>
  <c r="G135" i="1"/>
  <c r="I135" i="1"/>
  <c r="L135" i="1"/>
  <c r="G195" i="1"/>
  <c r="H195" i="1"/>
  <c r="I195" i="1"/>
  <c r="J195" i="1"/>
  <c r="L195" i="1"/>
  <c r="F195" i="1"/>
  <c r="A217" i="1" l="1"/>
  <c r="B196" i="1"/>
  <c r="A196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6" i="1"/>
  <c r="A176" i="1"/>
  <c r="J175" i="1"/>
  <c r="I175" i="1"/>
  <c r="H175" i="1"/>
  <c r="G175" i="1"/>
  <c r="F175" i="1"/>
  <c r="B165" i="1"/>
  <c r="A165" i="1"/>
  <c r="L164" i="1"/>
  <c r="J164" i="1"/>
  <c r="I164" i="1"/>
  <c r="H164" i="1"/>
  <c r="G164" i="1"/>
  <c r="F164" i="1"/>
  <c r="B154" i="1"/>
  <c r="A154" i="1"/>
  <c r="L153" i="1"/>
  <c r="J153" i="1"/>
  <c r="I153" i="1"/>
  <c r="H153" i="1"/>
  <c r="G153" i="1"/>
  <c r="F153" i="1"/>
  <c r="B143" i="1"/>
  <c r="A143" i="1"/>
  <c r="J142" i="1"/>
  <c r="I142" i="1"/>
  <c r="H142" i="1"/>
  <c r="G142" i="1"/>
  <c r="F142" i="1"/>
  <c r="B114" i="1"/>
  <c r="A114" i="1"/>
  <c r="L112" i="1"/>
  <c r="J112" i="1"/>
  <c r="I112" i="1"/>
  <c r="H112" i="1"/>
  <c r="G112" i="1"/>
  <c r="F112" i="1"/>
  <c r="J101" i="1"/>
  <c r="I101" i="1"/>
  <c r="H101" i="1"/>
  <c r="G101" i="1"/>
  <c r="F101" i="1"/>
  <c r="B91" i="1"/>
  <c r="A91" i="1"/>
  <c r="A102" i="1" s="1"/>
  <c r="J90" i="1"/>
  <c r="I90" i="1"/>
  <c r="H90" i="1"/>
  <c r="G90" i="1"/>
  <c r="F90" i="1"/>
  <c r="B81" i="1"/>
  <c r="A81" i="1"/>
  <c r="L80" i="1"/>
  <c r="J80" i="1"/>
  <c r="I80" i="1"/>
  <c r="H80" i="1"/>
  <c r="G80" i="1"/>
  <c r="F80" i="1"/>
  <c r="B70" i="1"/>
  <c r="A70" i="1"/>
  <c r="L69" i="1"/>
  <c r="J69" i="1"/>
  <c r="I69" i="1"/>
  <c r="H69" i="1"/>
  <c r="G69" i="1"/>
  <c r="F69" i="1"/>
  <c r="B59" i="1"/>
  <c r="A59" i="1"/>
  <c r="L58" i="1"/>
  <c r="J58" i="1"/>
  <c r="I58" i="1"/>
  <c r="H58" i="1"/>
  <c r="G58" i="1"/>
  <c r="F58" i="1"/>
  <c r="B48" i="1"/>
  <c r="A48" i="1"/>
  <c r="J47" i="1"/>
  <c r="I47" i="1"/>
  <c r="H47" i="1"/>
  <c r="G47" i="1"/>
  <c r="F47" i="1"/>
  <c r="B37" i="1"/>
  <c r="A37" i="1"/>
  <c r="L36" i="1"/>
  <c r="L48" i="1" s="1"/>
  <c r="J36" i="1"/>
  <c r="I36" i="1"/>
  <c r="H36" i="1"/>
  <c r="G36" i="1"/>
  <c r="F36" i="1"/>
  <c r="L25" i="1"/>
  <c r="J25" i="1"/>
  <c r="J14" i="1"/>
  <c r="I14" i="1"/>
  <c r="H14" i="1"/>
  <c r="G14" i="1"/>
  <c r="F14" i="1"/>
  <c r="F114" i="1" l="1"/>
  <c r="L114" i="1"/>
  <c r="I176" i="1"/>
  <c r="H176" i="1"/>
  <c r="G176" i="1"/>
  <c r="L154" i="1"/>
  <c r="H154" i="1"/>
  <c r="J154" i="1"/>
  <c r="I154" i="1"/>
  <c r="G154" i="1"/>
  <c r="L176" i="1"/>
  <c r="F176" i="1"/>
  <c r="J114" i="1"/>
  <c r="I114" i="1"/>
  <c r="G114" i="1"/>
  <c r="H114" i="1"/>
  <c r="I91" i="1"/>
  <c r="J91" i="1"/>
  <c r="F154" i="1"/>
  <c r="L70" i="1"/>
  <c r="J70" i="1"/>
  <c r="I70" i="1"/>
  <c r="H70" i="1"/>
  <c r="F70" i="1"/>
  <c r="L91" i="1"/>
  <c r="L26" i="1"/>
  <c r="J176" i="1"/>
  <c r="G91" i="1"/>
  <c r="F91" i="1"/>
  <c r="H91" i="1"/>
  <c r="G70" i="1"/>
  <c r="F48" i="1"/>
  <c r="J48" i="1"/>
  <c r="I48" i="1"/>
  <c r="H48" i="1"/>
  <c r="G48" i="1"/>
  <c r="I26" i="1"/>
  <c r="H26" i="1"/>
  <c r="J26" i="1"/>
  <c r="G26" i="1"/>
  <c r="F26" i="1"/>
  <c r="L218" i="1" l="1"/>
  <c r="F218" i="1"/>
  <c r="J218" i="1"/>
  <c r="G218" i="1"/>
  <c r="I218" i="1"/>
  <c r="H218" i="1"/>
</calcChain>
</file>

<file path=xl/sharedStrings.xml><?xml version="1.0" encoding="utf-8"?>
<sst xmlns="http://schemas.openxmlformats.org/spreadsheetml/2006/main" count="440" uniqueCount="170">
  <si>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</si>
  <si>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</si>
  <si>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</si>
  <si>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</si>
  <si>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</si>
  <si>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</si>
  <si>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</si>
  <si>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</si>
  <si>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</si>
  <si>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</si>
  <si>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</si>
  <si>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</si>
  <si>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</si>
  <si>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</si>
  <si>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</si>
  <si>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</si>
  <si>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</si>
  <si>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</si>
  <si>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</si>
  <si>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</si>
  <si>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</si>
  <si>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</si>
  <si>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</si>
  <si>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</si>
  <si>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</si>
  <si>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</si>
  <si>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</si>
  <si>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</si>
  <si>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</si>
  <si>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</si>
  <si>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</si>
  <si>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</si>
  <si>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</si>
  <si>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</si>
  <si>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</si>
  <si>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</si>
  <si>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</si>
  <si>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</si>
  <si>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</si>
  <si>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           итого</t>
  </si>
  <si>
    <t>Чай с сахаром и лимоном</t>
  </si>
  <si>
    <t>Чай с сахаром</t>
  </si>
  <si>
    <t>хлеб ббел.</t>
  </si>
  <si>
    <t>54-3гн/2022н</t>
  </si>
  <si>
    <t>Хлеб ржано-пшеничный</t>
  </si>
  <si>
    <t>54-5хн/2022н</t>
  </si>
  <si>
    <t>54-2гн/2022н</t>
  </si>
  <si>
    <t>Какао с молоком</t>
  </si>
  <si>
    <t>гор.  нап.</t>
  </si>
  <si>
    <t xml:space="preserve">Суп картофельный с макаронными изделиями </t>
  </si>
  <si>
    <t>54-1хн/2022н</t>
  </si>
  <si>
    <t>Каша гречневая рассыпчатая</t>
  </si>
  <si>
    <t>171/2017м</t>
  </si>
  <si>
    <t>конд. изд.</t>
  </si>
  <si>
    <t>Овощи по сезону в нарезке (огурец)</t>
  </si>
  <si>
    <t>Рыба, тушенная в томате с овощами</t>
  </si>
  <si>
    <t>Овощи по сезону в нарезке (помидор)</t>
  </si>
  <si>
    <t>доп. блюд</t>
  </si>
  <si>
    <t>гор. напит.</t>
  </si>
  <si>
    <t xml:space="preserve">Бутерброд с маслом </t>
  </si>
  <si>
    <t>Суп молочный с макаронными изделиями</t>
  </si>
  <si>
    <t>Хлеб пшеничный  йодированный</t>
  </si>
  <si>
    <t>Фрукты</t>
  </si>
  <si>
    <t>1/2017 М</t>
  </si>
  <si>
    <t>54-18к/2022Н</t>
  </si>
  <si>
    <t>54-2гн/2022</t>
  </si>
  <si>
    <t>701/2010М</t>
  </si>
  <si>
    <t>389/2017М</t>
  </si>
  <si>
    <t>Овощи по сезону в нарезке (огурец )</t>
  </si>
  <si>
    <t>Птица тушенная в сметанном соусе с морковью</t>
  </si>
  <si>
    <t xml:space="preserve">Чай  Каркаде с сахаром  </t>
  </si>
  <si>
    <t>71/70/2017М</t>
  </si>
  <si>
    <t>54-7с/2022Н</t>
  </si>
  <si>
    <t>54-25м/2022Н</t>
  </si>
  <si>
    <t>171/2017М</t>
  </si>
  <si>
    <t>54-45гн /2022Н</t>
  </si>
  <si>
    <t>701/2010 М</t>
  </si>
  <si>
    <t>702/2010 М</t>
  </si>
  <si>
    <t>гор. блюд.</t>
  </si>
  <si>
    <t>гор. Напит</t>
  </si>
  <si>
    <t>гор. напит</t>
  </si>
  <si>
    <t>конд. изд</t>
  </si>
  <si>
    <t>Консервы закусочные (зеленый горошек)</t>
  </si>
  <si>
    <t>Омлет  с сыром</t>
  </si>
  <si>
    <t>Печенье</t>
  </si>
  <si>
    <t>Хлеб пшеничный йодированный</t>
  </si>
  <si>
    <t xml:space="preserve">Фрукты </t>
  </si>
  <si>
    <t>131/2017М</t>
  </si>
  <si>
    <t>211/2017М</t>
  </si>
  <si>
    <t>П.Т</t>
  </si>
  <si>
    <t>701/2017М</t>
  </si>
  <si>
    <t>Щи из свежей капусты с картофелем со сметаной</t>
  </si>
  <si>
    <t>Котлеты домашние с соусом сметанным с томатом 90/20</t>
  </si>
  <si>
    <t>Макароны  отварные с маслом</t>
  </si>
  <si>
    <t>Компот из свежих фруктов</t>
  </si>
  <si>
    <t>54-1с/2022Н</t>
  </si>
  <si>
    <t>271/331/2017М</t>
  </si>
  <si>
    <t>203/2017М</t>
  </si>
  <si>
    <t>сладкое</t>
  </si>
  <si>
    <t>гор.напит</t>
  </si>
  <si>
    <t xml:space="preserve">Картофель отварной с маслом </t>
  </si>
  <si>
    <t>Мармелад</t>
  </si>
  <si>
    <t>70/71/2017М</t>
  </si>
  <si>
    <t>125/2017М</t>
  </si>
  <si>
    <t>Свекла отварная с  растительным маслом</t>
  </si>
  <si>
    <t>Суп картофельный с крупой (пшено)</t>
  </si>
  <si>
    <t>Компот из сухофруктов</t>
  </si>
  <si>
    <t>52/2017М</t>
  </si>
  <si>
    <t>101/2017М</t>
  </si>
  <si>
    <t>229/2017М</t>
  </si>
  <si>
    <t>Бутерброд с сыром 45/5/15</t>
  </si>
  <si>
    <t>Запеканка  рисовая с творогом с соусом молочным сладким 130/20</t>
  </si>
  <si>
    <t>3 /2017М</t>
  </si>
  <si>
    <t>188/ 327/2017М</t>
  </si>
  <si>
    <t>доп. блюд.</t>
  </si>
  <si>
    <t>Консервы закусочные (зеленый горошек )</t>
  </si>
  <si>
    <t>Суп овощной со сметаной</t>
  </si>
  <si>
    <t>Плов из птицы</t>
  </si>
  <si>
    <t>Напиток из шиповника</t>
  </si>
  <si>
    <t>54-17с/2022Н</t>
  </si>
  <si>
    <t>291/2017М</t>
  </si>
  <si>
    <t>54-12хн/2022н</t>
  </si>
  <si>
    <t>701/20107М</t>
  </si>
  <si>
    <t>Гуляш из отварного мяса</t>
  </si>
  <si>
    <t>Булочка с орехами "Алтайская"</t>
  </si>
  <si>
    <t>246/2017М</t>
  </si>
  <si>
    <t>423/2017М</t>
  </si>
  <si>
    <t>Овощи по сезону (огурец)</t>
  </si>
  <si>
    <t>Борщ с капустой и картофелем</t>
  </si>
  <si>
    <t>Фрикадельки  с соусом</t>
  </si>
  <si>
    <t>90/20</t>
  </si>
  <si>
    <t>54-28с/2022Н</t>
  </si>
  <si>
    <t>280/331/2017М</t>
  </si>
  <si>
    <t>702/2010М</t>
  </si>
  <si>
    <t>гор.блюд.</t>
  </si>
  <si>
    <t>Овощи по сезону в нарезке(огурец)</t>
  </si>
  <si>
    <t>Котлеты рыбные "Любительские"</t>
  </si>
  <si>
    <t>Каша рисовая рассыпчатая</t>
  </si>
  <si>
    <t>Печенье галетное</t>
  </si>
  <si>
    <t>54-14р/2022н</t>
  </si>
  <si>
    <t>Суп картофельный с бобовыми (горох)</t>
  </si>
  <si>
    <t>Рагу с птицей</t>
  </si>
  <si>
    <t>54-25с/2022Н</t>
  </si>
  <si>
    <t>289/2017М</t>
  </si>
  <si>
    <t>хлеб пшеничный</t>
  </si>
  <si>
    <t>Сырники из творога и молочным сладким соусом 140/20</t>
  </si>
  <si>
    <t>219М/327М</t>
  </si>
  <si>
    <t>хлеб черн</t>
  </si>
  <si>
    <t>Икра кабачковая</t>
  </si>
  <si>
    <t>101/2004Л</t>
  </si>
  <si>
    <t>гор. Блюд</t>
  </si>
  <si>
    <t>Печень по Строгановские</t>
  </si>
  <si>
    <t>255/2017М</t>
  </si>
  <si>
    <t xml:space="preserve">Рассольник  ленинградский (перловка) </t>
  </si>
  <si>
    <t>Котлеты рубленные из птицы с соусом 90/20</t>
  </si>
  <si>
    <t>54-3с/2022Н</t>
  </si>
  <si>
    <t>295/332/2017М</t>
  </si>
  <si>
    <t>Кнели  из кур с рисом</t>
  </si>
  <si>
    <t>301 /2017М</t>
  </si>
  <si>
    <t>54-13хн/2022н</t>
  </si>
  <si>
    <t>доп. блюдо</t>
  </si>
  <si>
    <t>гор. блюдо</t>
  </si>
  <si>
    <t>Бутерброд с сыром 40/5/15</t>
  </si>
  <si>
    <t>Каша  "Дружба"</t>
  </si>
  <si>
    <t>3/2017 М</t>
  </si>
  <si>
    <t>54-16 к/2022Н</t>
  </si>
  <si>
    <t>Печень тушеная с соусом</t>
  </si>
  <si>
    <t>261/2017М</t>
  </si>
  <si>
    <t>Директор</t>
  </si>
  <si>
    <t>Железниченко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</si>
</sst>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#,##0.00;[Red]#,##0.00"/>
    <numFmt numFmtId="166" formatCode="#,##0.00_ ;\-#,##0.00\ "/>
    <numFmt numFmtId="167" formatCode="0\М"/>
    <numFmt numFmtId="168" formatCode="0&quot;М/ссж&quot;"/>
    <numFmt numFmtId="169" formatCode="0\К"/>
    <numFmt numFmtId="170" formatCode="#,##0.0;\-#,##0.0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11"/>
      <color rgb="FF2D2D2D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rgb="FF2D2D2D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11" fillId="0" borderId="0"/>
    <xf numFmtId="164" fontId="20" fillId="0" borderId="0" applyFont="0" applyFill="0" applyBorder="0" applyAlignment="0" applyProtection="0"/>
    <xf numFmtId="0" fontId="2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11" borderId="32" applyNumberFormat="0" applyAlignment="0" applyProtection="0"/>
    <xf numFmtId="0" fontId="28" fillId="24" borderId="33" applyNumberFormat="0" applyAlignment="0" applyProtection="0"/>
    <xf numFmtId="0" fontId="29" fillId="24" borderId="32" applyNumberFormat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37" applyNumberFormat="0" applyFill="0" applyAlignment="0" applyProtection="0"/>
    <xf numFmtId="0" fontId="34" fillId="25" borderId="38" applyNumberFormat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24" fillId="0" borderId="0"/>
    <xf numFmtId="0" fontId="37" fillId="7" borderId="0" applyNumberFormat="0" applyBorder="0" applyAlignment="0" applyProtection="0"/>
    <xf numFmtId="0" fontId="38" fillId="0" borderId="0" applyNumberFormat="0" applyFill="0" applyBorder="0" applyAlignment="0" applyProtection="0"/>
    <xf numFmtId="0" fontId="11" fillId="27" borderId="39" applyNumberFormat="0" applyAlignment="0" applyProtection="0"/>
    <xf numFmtId="0" fontId="39" fillId="0" borderId="40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0" applyNumberFormat="0" applyBorder="0" applyAlignment="0" applyProtection="0"/>
    <xf numFmtId="0" fontId="42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</cellStyleXfs>
  <cellXfs count="3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0" xfId="0" applyFont="1"/>
    <xf numFmtId="0" fontId="16" fillId="3" borderId="1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0" borderId="0" xfId="0" applyFont="1"/>
    <xf numFmtId="0" fontId="10" fillId="0" borderId="22" xfId="0" applyFont="1" applyFill="1" applyBorder="1" applyAlignment="1">
      <alignment horizontal="center" vertical="center" wrapText="1"/>
    </xf>
    <xf numFmtId="165" fontId="10" fillId="0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5" fillId="4" borderId="2" xfId="0" applyFont="1" applyFill="1" applyBorder="1" applyProtection="1">
      <protection locked="0"/>
    </xf>
    <xf numFmtId="0" fontId="10" fillId="0" borderId="22" xfId="1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2" fontId="19" fillId="0" borderId="22" xfId="0" applyNumberFormat="1" applyFont="1" applyFill="1" applyBorder="1" applyAlignment="1">
      <alignment horizontal="center" vertical="center"/>
    </xf>
    <xf numFmtId="2" fontId="19" fillId="0" borderId="22" xfId="0" applyNumberFormat="1" applyFont="1" applyFill="1" applyBorder="1" applyAlignment="1">
      <alignment horizontal="center"/>
    </xf>
    <xf numFmtId="2" fontId="3" fillId="0" borderId="0" xfId="0" applyNumberFormat="1" applyFont="1"/>
    <xf numFmtId="2" fontId="8" fillId="0" borderId="10" xfId="0" applyNumberFormat="1" applyFont="1" applyBorder="1" applyAlignment="1">
      <alignment horizontal="center" vertical="center" wrapText="1"/>
    </xf>
    <xf numFmtId="2" fontId="22" fillId="5" borderId="2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0" borderId="2" xfId="0" applyNumberFormat="1" applyFont="1" applyBorder="1" applyAlignment="1">
      <alignment horizontal="center" vertical="top" wrapText="1"/>
    </xf>
    <xf numFmtId="2" fontId="0" fillId="0" borderId="22" xfId="0" applyNumberFormat="1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 vertical="top" wrapText="1"/>
    </xf>
    <xf numFmtId="2" fontId="13" fillId="0" borderId="22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0" xfId="0" applyNumberFormat="1" applyFont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 vertical="center"/>
    </xf>
    <xf numFmtId="0" fontId="15" fillId="0" borderId="26" xfId="0" applyFont="1" applyBorder="1"/>
    <xf numFmtId="0" fontId="14" fillId="0" borderId="15" xfId="0" applyFont="1" applyBorder="1" applyAlignment="1">
      <alignment horizontal="center"/>
    </xf>
    <xf numFmtId="2" fontId="14" fillId="0" borderId="29" xfId="0" applyNumberFormat="1" applyFont="1" applyBorder="1" applyAlignment="1">
      <alignment horizontal="center" vertical="top" wrapText="1"/>
    </xf>
    <xf numFmtId="0" fontId="15" fillId="0" borderId="27" xfId="0" applyFont="1" applyBorder="1" applyAlignment="1" applyProtection="1">
      <alignment horizontal="right"/>
      <protection locked="0"/>
    </xf>
    <xf numFmtId="0" fontId="14" fillId="0" borderId="7" xfId="0" applyFont="1" applyBorder="1" applyAlignment="1">
      <alignment horizontal="center"/>
    </xf>
    <xf numFmtId="0" fontId="19" fillId="0" borderId="22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2" fontId="3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1" fillId="28" borderId="22" xfId="0" applyNumberFormat="1" applyFont="1" applyFill="1" applyBorder="1" applyAlignment="1">
      <alignment horizontal="center" vertical="top" wrapText="1"/>
    </xf>
    <xf numFmtId="1" fontId="12" fillId="28" borderId="23" xfId="0" applyNumberFormat="1" applyFont="1" applyFill="1" applyBorder="1" applyAlignment="1">
      <alignment horizontal="center" vertical="center"/>
    </xf>
    <xf numFmtId="2" fontId="3" fillId="28" borderId="2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right"/>
      <protection locked="0"/>
    </xf>
    <xf numFmtId="2" fontId="14" fillId="4" borderId="2" xfId="0" applyNumberFormat="1" applyFont="1" applyFill="1" applyBorder="1" applyAlignment="1">
      <alignment horizontal="center" vertical="top" wrapText="1"/>
    </xf>
    <xf numFmtId="2" fontId="19" fillId="28" borderId="22" xfId="0" applyNumberFormat="1" applyFont="1" applyFill="1" applyBorder="1" applyAlignment="1">
      <alignment horizontal="center"/>
    </xf>
    <xf numFmtId="2" fontId="3" fillId="28" borderId="2" xfId="0" applyNumberFormat="1" applyFont="1" applyFill="1" applyBorder="1" applyAlignment="1" applyProtection="1">
      <alignment horizontal="center" vertical="top" wrapText="1"/>
      <protection locked="0"/>
    </xf>
    <xf numFmtId="2" fontId="23" fillId="28" borderId="22" xfId="0" applyNumberFormat="1" applyFont="1" applyFill="1" applyBorder="1" applyAlignment="1">
      <alignment horizontal="center"/>
    </xf>
    <xf numFmtId="2" fontId="0" fillId="28" borderId="2" xfId="0" applyNumberFormat="1" applyFill="1" applyBorder="1" applyProtection="1">
      <protection locked="0"/>
    </xf>
    <xf numFmtId="2" fontId="16" fillId="4" borderId="29" xfId="0" applyNumberFormat="1" applyFont="1" applyFill="1" applyBorder="1" applyAlignment="1">
      <alignment horizontal="center" vertical="top" wrapText="1"/>
    </xf>
    <xf numFmtId="0" fontId="15" fillId="0" borderId="2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2" fontId="8" fillId="0" borderId="4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8" xfId="0" applyBorder="1" applyAlignment="1">
      <alignment horizontal="center"/>
    </xf>
    <xf numFmtId="0" fontId="1" fillId="0" borderId="28" xfId="0" applyFont="1" applyBorder="1"/>
    <xf numFmtId="0" fontId="1" fillId="0" borderId="28" xfId="0" applyFont="1" applyBorder="1" applyProtection="1">
      <protection locked="0"/>
    </xf>
    <xf numFmtId="0" fontId="45" fillId="0" borderId="28" xfId="0" applyFont="1" applyBorder="1" applyAlignment="1">
      <alignment vertical="center" wrapText="1"/>
    </xf>
    <xf numFmtId="0" fontId="3" fillId="0" borderId="28" xfId="0" applyFont="1" applyBorder="1" applyAlignment="1">
      <alignment horizontal="center"/>
    </xf>
    <xf numFmtId="0" fontId="1" fillId="0" borderId="1" xfId="0" applyFont="1" applyBorder="1"/>
    <xf numFmtId="0" fontId="1" fillId="0" borderId="45" xfId="0" applyFont="1" applyBorder="1"/>
    <xf numFmtId="0" fontId="0" fillId="0" borderId="50" xfId="0" applyBorder="1" applyAlignment="1">
      <alignment horizontal="center"/>
    </xf>
    <xf numFmtId="0" fontId="1" fillId="0" borderId="22" xfId="0" applyFont="1" applyBorder="1"/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28" borderId="50" xfId="0" applyFont="1" applyFill="1" applyBorder="1" applyProtection="1">
      <protection locked="0"/>
    </xf>
    <xf numFmtId="0" fontId="0" fillId="28" borderId="50" xfId="0" applyFill="1" applyBorder="1" applyAlignment="1">
      <alignment horizontal="center"/>
    </xf>
    <xf numFmtId="0" fontId="1" fillId="0" borderId="50" xfId="0" applyFont="1" applyBorder="1"/>
    <xf numFmtId="0" fontId="1" fillId="0" borderId="4" xfId="0" applyFont="1" applyBorder="1"/>
    <xf numFmtId="0" fontId="0" fillId="0" borderId="56" xfId="0" applyBorder="1" applyAlignment="1">
      <alignment horizontal="center"/>
    </xf>
    <xf numFmtId="0" fontId="1" fillId="0" borderId="56" xfId="0" applyFont="1" applyBorder="1"/>
    <xf numFmtId="0" fontId="1" fillId="0" borderId="6" xfId="0" applyFont="1" applyBorder="1"/>
    <xf numFmtId="0" fontId="1" fillId="0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1" xfId="0" applyFont="1" applyBorder="1"/>
    <xf numFmtId="0" fontId="1" fillId="0" borderId="2" xfId="0" applyFont="1" applyFill="1" applyBorder="1" applyProtection="1">
      <protection locked="0"/>
    </xf>
    <xf numFmtId="0" fontId="1" fillId="28" borderId="0" xfId="0" applyFont="1" applyFill="1" applyBorder="1" applyProtection="1">
      <protection locked="0"/>
    </xf>
    <xf numFmtId="0" fontId="1" fillId="0" borderId="14" xfId="0" applyFont="1" applyBorder="1"/>
    <xf numFmtId="0" fontId="1" fillId="0" borderId="5" xfId="0" applyFont="1" applyBorder="1"/>
    <xf numFmtId="0" fontId="1" fillId="28" borderId="22" xfId="0" applyFont="1" applyFill="1" applyBorder="1" applyProtection="1">
      <protection locked="0"/>
    </xf>
    <xf numFmtId="0" fontId="1" fillId="28" borderId="2" xfId="0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2" borderId="22" xfId="0" applyFont="1" applyFill="1" applyBorder="1" applyProtection="1">
      <protection locked="0"/>
    </xf>
    <xf numFmtId="0" fontId="1" fillId="28" borderId="50" xfId="0" applyFont="1" applyFill="1" applyBorder="1"/>
    <xf numFmtId="0" fontId="10" fillId="0" borderId="28" xfId="60" applyFont="1" applyBorder="1" applyAlignment="1">
      <alignment horizontal="left" vertical="center" wrapText="1"/>
    </xf>
    <xf numFmtId="0" fontId="10" fillId="0" borderId="28" xfId="60" applyNumberFormat="1" applyFont="1" applyBorder="1" applyAlignment="1">
      <alignment horizontal="center" vertical="center" wrapText="1"/>
    </xf>
    <xf numFmtId="167" fontId="10" fillId="0" borderId="28" xfId="60" applyNumberFormat="1" applyFont="1" applyBorder="1" applyAlignment="1">
      <alignment horizontal="center" vertical="center" wrapText="1"/>
    </xf>
    <xf numFmtId="0" fontId="46" fillId="0" borderId="28" xfId="61" applyFont="1" applyBorder="1" applyAlignment="1">
      <alignment horizontal="left" vertical="center" wrapText="1"/>
    </xf>
    <xf numFmtId="0" fontId="46" fillId="0" borderId="28" xfId="61" applyNumberFormat="1" applyFont="1" applyBorder="1" applyAlignment="1">
      <alignment horizontal="center" vertical="center" wrapText="1"/>
    </xf>
    <xf numFmtId="0" fontId="46" fillId="0" borderId="28" xfId="62" applyNumberFormat="1" applyFont="1" applyBorder="1" applyAlignment="1">
      <alignment horizontal="center" vertical="center" wrapText="1"/>
    </xf>
    <xf numFmtId="0" fontId="46" fillId="0" borderId="28" xfId="60" applyFont="1" applyBorder="1" applyAlignment="1">
      <alignment horizontal="center" vertical="center" wrapText="1"/>
    </xf>
    <xf numFmtId="0" fontId="10" fillId="29" borderId="28" xfId="60" applyFont="1" applyFill="1" applyBorder="1" applyAlignment="1">
      <alignment horizontal="left" vertical="center" wrapText="1"/>
    </xf>
    <xf numFmtId="0" fontId="10" fillId="29" borderId="28" xfId="60" applyNumberFormat="1" applyFont="1" applyFill="1" applyBorder="1" applyAlignment="1">
      <alignment horizontal="center" vertical="center" wrapText="1"/>
    </xf>
    <xf numFmtId="1" fontId="10" fillId="29" borderId="28" xfId="6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0" fillId="0" borderId="28" xfId="0" applyFont="1" applyBorder="1" applyAlignment="1">
      <alignment wrapText="1"/>
    </xf>
    <xf numFmtId="0" fontId="10" fillId="0" borderId="28" xfId="0" applyNumberFormat="1" applyFont="1" applyBorder="1" applyAlignment="1"/>
    <xf numFmtId="0" fontId="10" fillId="0" borderId="28" xfId="0" applyFont="1" applyBorder="1" applyAlignment="1">
      <alignment horizontal="center"/>
    </xf>
    <xf numFmtId="0" fontId="10" fillId="29" borderId="45" xfId="1" applyFont="1" applyFill="1" applyBorder="1" applyAlignment="1">
      <alignment wrapText="1"/>
    </xf>
    <xf numFmtId="0" fontId="10" fillId="29" borderId="45" xfId="1" applyFont="1" applyFill="1" applyBorder="1" applyAlignment="1"/>
    <xf numFmtId="0" fontId="10" fillId="29" borderId="46" xfId="1" applyFont="1" applyFill="1" applyBorder="1" applyAlignment="1"/>
    <xf numFmtId="0" fontId="10" fillId="29" borderId="28" xfId="1" applyFont="1" applyFill="1" applyBorder="1" applyAlignment="1"/>
    <xf numFmtId="0" fontId="10" fillId="29" borderId="26" xfId="1" applyFont="1" applyFill="1" applyBorder="1" applyAlignment="1">
      <alignment horizontal="center"/>
    </xf>
    <xf numFmtId="0" fontId="10" fillId="0" borderId="28" xfId="0" applyFont="1" applyFill="1" applyBorder="1" applyAlignment="1">
      <alignment wrapText="1"/>
    </xf>
    <xf numFmtId="0" fontId="10" fillId="0" borderId="28" xfId="0" applyNumberFormat="1" applyFont="1" applyFill="1" applyBorder="1" applyAlignment="1">
      <alignment wrapText="1"/>
    </xf>
    <xf numFmtId="165" fontId="10" fillId="0" borderId="28" xfId="0" applyNumberFormat="1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168" fontId="46" fillId="0" borderId="28" xfId="61" applyNumberFormat="1" applyFont="1" applyBorder="1" applyAlignment="1">
      <alignment wrapText="1"/>
    </xf>
    <xf numFmtId="0" fontId="46" fillId="0" borderId="28" xfId="61" applyNumberFormat="1" applyFont="1" applyBorder="1" applyAlignment="1">
      <alignment wrapText="1"/>
    </xf>
    <xf numFmtId="168" fontId="46" fillId="0" borderId="28" xfId="61" applyNumberFormat="1" applyFont="1" applyBorder="1" applyAlignment="1">
      <alignment horizontal="center" vertical="center" wrapText="1"/>
    </xf>
    <xf numFmtId="0" fontId="46" fillId="0" borderId="28" xfId="61" applyFont="1" applyBorder="1" applyAlignment="1">
      <alignment wrapText="1"/>
    </xf>
    <xf numFmtId="0" fontId="10" fillId="0" borderId="28" xfId="1" applyFont="1" applyFill="1" applyBorder="1" applyAlignment="1"/>
    <xf numFmtId="0" fontId="10" fillId="4" borderId="28" xfId="1" applyFont="1" applyFill="1" applyBorder="1" applyAlignment="1"/>
    <xf numFmtId="0" fontId="10" fillId="4" borderId="28" xfId="0" applyFont="1" applyFill="1" applyBorder="1" applyAlignment="1">
      <alignment horizontal="center"/>
    </xf>
    <xf numFmtId="0" fontId="10" fillId="4" borderId="28" xfId="0" applyNumberFormat="1" applyFont="1" applyFill="1" applyBorder="1" applyAlignment="1"/>
    <xf numFmtId="0" fontId="10" fillId="4" borderId="28" xfId="1" applyFont="1" applyFill="1" applyBorder="1" applyAlignment="1">
      <alignment horizontal="center" wrapText="1"/>
    </xf>
    <xf numFmtId="0" fontId="1" fillId="28" borderId="22" xfId="0" applyFont="1" applyFill="1" applyBorder="1" applyAlignment="1">
      <alignment vertical="center" wrapText="1"/>
    </xf>
    <xf numFmtId="0" fontId="1" fillId="28" borderId="22" xfId="0" applyFont="1" applyFill="1" applyBorder="1" applyAlignment="1">
      <alignment horizontal="center" vertical="center" wrapText="1"/>
    </xf>
    <xf numFmtId="0" fontId="1" fillId="28" borderId="23" xfId="0" applyFont="1" applyFill="1" applyBorder="1" applyAlignment="1">
      <alignment horizontal="center" vertical="center" wrapText="1"/>
    </xf>
    <xf numFmtId="0" fontId="1" fillId="28" borderId="23" xfId="0" applyFont="1" applyFill="1" applyBorder="1" applyAlignment="1">
      <alignment horizontal="center" vertical="center"/>
    </xf>
    <xf numFmtId="0" fontId="1" fillId="28" borderId="0" xfId="0" applyFont="1" applyFill="1" applyAlignment="1">
      <alignment horizontal="left"/>
    </xf>
    <xf numFmtId="0" fontId="1" fillId="28" borderId="28" xfId="3" applyFont="1" applyFill="1" applyBorder="1" applyAlignment="1">
      <alignment vertical="center" wrapText="1"/>
    </xf>
    <xf numFmtId="166" fontId="12" fillId="28" borderId="22" xfId="3" applyNumberFormat="1" applyFont="1" applyFill="1" applyBorder="1" applyAlignment="1" applyProtection="1">
      <alignment horizontal="center" vertical="center" wrapText="1"/>
    </xf>
    <xf numFmtId="165" fontId="10" fillId="28" borderId="22" xfId="3" applyNumberFormat="1" applyFont="1" applyFill="1" applyBorder="1" applyAlignment="1">
      <alignment horizontal="center" vertical="center" wrapText="1"/>
    </xf>
    <xf numFmtId="165" fontId="10" fillId="28" borderId="23" xfId="3" applyNumberFormat="1" applyFont="1" applyFill="1" applyBorder="1" applyAlignment="1">
      <alignment horizontal="center" vertical="center" wrapText="1"/>
    </xf>
    <xf numFmtId="0" fontId="1" fillId="28" borderId="23" xfId="3" applyFont="1" applyFill="1" applyBorder="1" applyAlignment="1">
      <alignment horizontal="center" vertical="center"/>
    </xf>
    <xf numFmtId="0" fontId="1" fillId="28" borderId="16" xfId="0" applyFont="1" applyFill="1" applyBorder="1" applyAlignment="1" applyProtection="1">
      <alignment horizontal="center" vertical="top" wrapText="1"/>
      <protection locked="0"/>
    </xf>
    <xf numFmtId="2" fontId="47" fillId="0" borderId="22" xfId="1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top" wrapText="1"/>
    </xf>
    <xf numFmtId="0" fontId="18" fillId="3" borderId="3" xfId="0" applyFont="1" applyFill="1" applyBorder="1" applyAlignment="1">
      <alignment horizontal="center" vertical="top" wrapText="1"/>
    </xf>
    <xf numFmtId="0" fontId="1" fillId="0" borderId="22" xfId="3" applyFont="1" applyBorder="1" applyAlignment="1">
      <alignment horizontal="center" vertical="center"/>
    </xf>
    <xf numFmtId="0" fontId="10" fillId="0" borderId="28" xfId="60" applyFont="1" applyBorder="1" applyAlignment="1">
      <alignment horizontal="center" vertical="center" wrapText="1"/>
    </xf>
    <xf numFmtId="0" fontId="46" fillId="0" borderId="28" xfId="0" applyFont="1" applyFill="1" applyBorder="1"/>
    <xf numFmtId="0" fontId="46" fillId="0" borderId="28" xfId="0" applyNumberFormat="1" applyFont="1" applyFill="1" applyBorder="1" applyAlignment="1">
      <alignment horizontal="center"/>
    </xf>
    <xf numFmtId="0" fontId="46" fillId="0" borderId="28" xfId="0" applyFont="1" applyFill="1" applyBorder="1" applyAlignment="1">
      <alignment horizontal="center"/>
    </xf>
    <xf numFmtId="0" fontId="10" fillId="0" borderId="28" xfId="63" applyNumberFormat="1" applyFont="1" applyBorder="1" applyAlignment="1">
      <alignment horizontal="center" vertical="center" wrapText="1"/>
    </xf>
    <xf numFmtId="0" fontId="10" fillId="29" borderId="23" xfId="60" applyNumberFormat="1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wrapText="1"/>
    </xf>
    <xf numFmtId="0" fontId="10" fillId="4" borderId="28" xfId="0" applyNumberFormat="1" applyFont="1" applyFill="1" applyBorder="1" applyAlignment="1">
      <alignment horizontal="center"/>
    </xf>
    <xf numFmtId="0" fontId="10" fillId="4" borderId="50" xfId="0" applyFont="1" applyFill="1" applyBorder="1" applyAlignment="1">
      <alignment horizontal="center"/>
    </xf>
    <xf numFmtId="0" fontId="10" fillId="0" borderId="48" xfId="0" applyFont="1" applyBorder="1" applyAlignment="1">
      <alignment wrapText="1"/>
    </xf>
    <xf numFmtId="0" fontId="10" fillId="0" borderId="49" xfId="0" applyNumberFormat="1" applyFont="1" applyBorder="1" applyAlignment="1">
      <alignment horizontal="center"/>
    </xf>
    <xf numFmtId="0" fontId="10" fillId="0" borderId="50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50" xfId="63" applyFont="1" applyBorder="1" applyAlignment="1">
      <alignment horizontal="left" vertical="center" wrapText="1"/>
    </xf>
    <xf numFmtId="0" fontId="10" fillId="0" borderId="50" xfId="63" applyNumberFormat="1" applyFont="1" applyBorder="1" applyAlignment="1">
      <alignment horizontal="center" vertical="center" wrapText="1"/>
    </xf>
    <xf numFmtId="168" fontId="10" fillId="0" borderId="28" xfId="63" applyNumberFormat="1" applyFont="1" applyBorder="1" applyAlignment="1">
      <alignment horizontal="center" vertical="center" wrapText="1"/>
    </xf>
    <xf numFmtId="0" fontId="10" fillId="0" borderId="48" xfId="0" applyNumberFormat="1" applyFont="1" applyBorder="1" applyAlignment="1">
      <alignment horizontal="center"/>
    </xf>
    <xf numFmtId="0" fontId="46" fillId="0" borderId="50" xfId="0" applyFont="1" applyFill="1" applyBorder="1"/>
    <xf numFmtId="0" fontId="46" fillId="0" borderId="50" xfId="0" applyFont="1" applyFill="1" applyBorder="1" applyAlignment="1">
      <alignment horizontal="center"/>
    </xf>
    <xf numFmtId="0" fontId="10" fillId="4" borderId="50" xfId="0" applyFont="1" applyFill="1" applyBorder="1" applyAlignment="1">
      <alignment wrapText="1"/>
    </xf>
    <xf numFmtId="0" fontId="10" fillId="0" borderId="50" xfId="1" applyFont="1" applyFill="1" applyBorder="1" applyAlignment="1">
      <alignment horizontal="center"/>
    </xf>
    <xf numFmtId="0" fontId="10" fillId="4" borderId="50" xfId="1" applyFont="1" applyFill="1" applyBorder="1" applyAlignment="1">
      <alignment horizontal="center"/>
    </xf>
    <xf numFmtId="0" fontId="10" fillId="4" borderId="50" xfId="1" applyFont="1" applyFill="1" applyBorder="1" applyAlignment="1"/>
    <xf numFmtId="0" fontId="10" fillId="4" borderId="50" xfId="0" applyNumberFormat="1" applyFont="1" applyFill="1" applyBorder="1" applyAlignment="1">
      <alignment horizontal="center"/>
    </xf>
    <xf numFmtId="0" fontId="10" fillId="4" borderId="50" xfId="1" applyFont="1" applyFill="1" applyBorder="1" applyAlignment="1">
      <alignment horizontal="center" wrapText="1"/>
    </xf>
    <xf numFmtId="0" fontId="12" fillId="28" borderId="22" xfId="0" applyNumberFormat="1" applyFont="1" applyFill="1" applyBorder="1" applyAlignment="1" applyProtection="1">
      <alignment horizontal="left" vertical="center" wrapText="1"/>
    </xf>
    <xf numFmtId="0" fontId="12" fillId="28" borderId="22" xfId="0" applyNumberFormat="1" applyFont="1" applyFill="1" applyBorder="1" applyAlignment="1" applyProtection="1">
      <alignment horizontal="center" vertical="center" wrapText="1"/>
    </xf>
    <xf numFmtId="166" fontId="12" fillId="28" borderId="22" xfId="0" applyNumberFormat="1" applyFont="1" applyFill="1" applyBorder="1" applyAlignment="1" applyProtection="1">
      <alignment horizontal="center" vertical="center" wrapText="1"/>
    </xf>
    <xf numFmtId="165" fontId="10" fillId="28" borderId="22" xfId="0" applyNumberFormat="1" applyFont="1" applyFill="1" applyBorder="1" applyAlignment="1">
      <alignment horizontal="center" vertical="center" wrapText="1"/>
    </xf>
    <xf numFmtId="165" fontId="10" fillId="28" borderId="23" xfId="0" applyNumberFormat="1" applyFont="1" applyFill="1" applyBorder="1" applyAlignment="1">
      <alignment horizontal="center" vertical="center" wrapText="1"/>
    </xf>
    <xf numFmtId="2" fontId="12" fillId="28" borderId="30" xfId="0" applyNumberFormat="1" applyFont="1" applyFill="1" applyBorder="1" applyAlignment="1">
      <alignment horizontal="center" vertical="center"/>
    </xf>
    <xf numFmtId="0" fontId="10" fillId="28" borderId="22" xfId="1" applyFont="1" applyFill="1" applyBorder="1" applyAlignment="1">
      <alignment horizontal="left" vertical="center"/>
    </xf>
    <xf numFmtId="0" fontId="47" fillId="28" borderId="22" xfId="1" applyFont="1" applyFill="1" applyBorder="1" applyAlignment="1">
      <alignment horizontal="center" vertical="center"/>
    </xf>
    <xf numFmtId="2" fontId="47" fillId="28" borderId="22" xfId="1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2" xfId="3" applyFont="1" applyFill="1" applyBorder="1" applyAlignment="1">
      <alignment horizontal="center" vertical="center" wrapText="1"/>
    </xf>
    <xf numFmtId="0" fontId="10" fillId="0" borderId="50" xfId="60" applyFont="1" applyBorder="1" applyAlignment="1">
      <alignment horizontal="left" vertical="center" wrapText="1"/>
    </xf>
    <xf numFmtId="0" fontId="10" fillId="0" borderId="50" xfId="60" applyNumberFormat="1" applyFont="1" applyBorder="1" applyAlignment="1">
      <alignment horizontal="center" vertical="center" wrapText="1"/>
    </xf>
    <xf numFmtId="169" fontId="10" fillId="0" borderId="50" xfId="60" applyNumberFormat="1" applyFont="1" applyBorder="1" applyAlignment="1">
      <alignment horizontal="center" vertical="center" wrapText="1"/>
    </xf>
    <xf numFmtId="168" fontId="10" fillId="0" borderId="50" xfId="63" applyNumberFormat="1" applyFont="1" applyBorder="1" applyAlignment="1">
      <alignment horizontal="center" vertical="center" wrapText="1"/>
    </xf>
    <xf numFmtId="167" fontId="10" fillId="0" borderId="50" xfId="60" applyNumberFormat="1" applyFont="1" applyBorder="1" applyAlignment="1">
      <alignment horizontal="center" vertical="center" wrapText="1"/>
    </xf>
    <xf numFmtId="0" fontId="10" fillId="0" borderId="50" xfId="60" applyFont="1" applyBorder="1" applyAlignment="1">
      <alignment horizontal="center" vertical="center" wrapText="1"/>
    </xf>
    <xf numFmtId="0" fontId="46" fillId="0" borderId="50" xfId="61" applyFont="1" applyBorder="1" applyAlignment="1">
      <alignment horizontal="left" vertical="center" wrapText="1"/>
    </xf>
    <xf numFmtId="0" fontId="46" fillId="0" borderId="50" xfId="61" applyNumberFormat="1" applyFont="1" applyBorder="1" applyAlignment="1">
      <alignment horizontal="center" vertical="center" wrapText="1"/>
    </xf>
    <xf numFmtId="0" fontId="46" fillId="0" borderId="50" xfId="62" applyNumberFormat="1" applyFont="1" applyBorder="1" applyAlignment="1">
      <alignment horizontal="center" vertical="center" wrapText="1"/>
    </xf>
    <xf numFmtId="0" fontId="46" fillId="0" borderId="50" xfId="60" applyFont="1" applyBorder="1" applyAlignment="1">
      <alignment horizontal="center" vertical="center" wrapText="1"/>
    </xf>
    <xf numFmtId="0" fontId="46" fillId="0" borderId="50" xfId="0" applyFont="1" applyFill="1" applyBorder="1" applyAlignment="1">
      <alignment wrapText="1"/>
    </xf>
    <xf numFmtId="0" fontId="10" fillId="4" borderId="50" xfId="0" applyNumberFormat="1" applyFont="1" applyFill="1" applyBorder="1" applyAlignment="1" applyProtection="1">
      <alignment horizontal="left" vertical="center" wrapText="1"/>
    </xf>
    <xf numFmtId="170" fontId="10" fillId="4" borderId="50" xfId="0" applyNumberFormat="1" applyFont="1" applyFill="1" applyBorder="1" applyAlignment="1" applyProtection="1">
      <alignment horizontal="center" wrapText="1"/>
    </xf>
    <xf numFmtId="0" fontId="46" fillId="4" borderId="50" xfId="0" applyFont="1" applyFill="1" applyBorder="1" applyAlignment="1">
      <alignment horizontal="center"/>
    </xf>
    <xf numFmtId="167" fontId="10" fillId="0" borderId="50" xfId="63" applyNumberFormat="1" applyFont="1" applyBorder="1" applyAlignment="1">
      <alignment horizontal="center" vertical="center" wrapText="1"/>
    </xf>
    <xf numFmtId="0" fontId="10" fillId="28" borderId="50" xfId="1" applyFont="1" applyFill="1" applyBorder="1" applyAlignment="1"/>
    <xf numFmtId="0" fontId="10" fillId="28" borderId="50" xfId="0" applyNumberFormat="1" applyFont="1" applyFill="1" applyBorder="1" applyAlignment="1">
      <alignment horizontal="center"/>
    </xf>
    <xf numFmtId="0" fontId="10" fillId="28" borderId="50" xfId="1" applyFont="1" applyFill="1" applyBorder="1" applyAlignment="1">
      <alignment horizontal="center"/>
    </xf>
    <xf numFmtId="0" fontId="10" fillId="28" borderId="23" xfId="1" applyFont="1" applyFill="1" applyBorder="1" applyAlignment="1">
      <alignment horizontal="center" wrapText="1"/>
    </xf>
    <xf numFmtId="0" fontId="48" fillId="4" borderId="7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top" wrapText="1"/>
    </xf>
    <xf numFmtId="0" fontId="18" fillId="4" borderId="29" xfId="0" applyFont="1" applyFill="1" applyBorder="1" applyAlignment="1">
      <alignment horizontal="center" vertical="top" wrapText="1"/>
    </xf>
    <xf numFmtId="1" fontId="10" fillId="0" borderId="50" xfId="63" applyNumberFormat="1" applyFont="1" applyBorder="1" applyAlignment="1">
      <alignment horizontal="center" vertical="center" wrapText="1"/>
    </xf>
    <xf numFmtId="0" fontId="46" fillId="0" borderId="50" xfId="0" applyNumberFormat="1" applyFont="1" applyFill="1" applyBorder="1" applyAlignment="1">
      <alignment horizontal="center"/>
    </xf>
    <xf numFmtId="0" fontId="10" fillId="29" borderId="50" xfId="60" applyFont="1" applyFill="1" applyBorder="1" applyAlignment="1">
      <alignment horizontal="left" vertical="center" wrapText="1"/>
    </xf>
    <xf numFmtId="0" fontId="10" fillId="29" borderId="50" xfId="60" applyNumberFormat="1" applyFont="1" applyFill="1" applyBorder="1" applyAlignment="1">
      <alignment horizontal="center" vertical="center" wrapText="1"/>
    </xf>
    <xf numFmtId="1" fontId="10" fillId="29" borderId="0" xfId="60" applyNumberFormat="1" applyFont="1" applyFill="1" applyBorder="1" applyAlignment="1">
      <alignment horizontal="center" vertical="center" wrapText="1"/>
    </xf>
    <xf numFmtId="0" fontId="10" fillId="0" borderId="50" xfId="0" applyNumberFormat="1" applyFont="1" applyFill="1" applyBorder="1" applyAlignment="1" applyProtection="1">
      <alignment horizontal="left" vertical="center" wrapText="1"/>
    </xf>
    <xf numFmtId="0" fontId="10" fillId="4" borderId="47" xfId="1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NumberFormat="1" applyFont="1" applyFill="1" applyBorder="1" applyAlignment="1">
      <alignment horizontal="center" vertical="center" wrapText="1"/>
    </xf>
    <xf numFmtId="165" fontId="10" fillId="0" borderId="50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2" fillId="28" borderId="22" xfId="0" applyFont="1" applyFill="1" applyBorder="1" applyAlignment="1">
      <alignment horizontal="left" vertical="center" wrapText="1"/>
    </xf>
    <xf numFmtId="0" fontId="12" fillId="28" borderId="22" xfId="0" applyFont="1" applyFill="1" applyBorder="1" applyAlignment="1">
      <alignment horizontal="center" vertical="center" wrapText="1"/>
    </xf>
    <xf numFmtId="2" fontId="12" fillId="28" borderId="25" xfId="0" applyNumberFormat="1" applyFont="1" applyFill="1" applyBorder="1" applyAlignment="1">
      <alignment horizontal="center" vertical="center"/>
    </xf>
    <xf numFmtId="2" fontId="12" fillId="28" borderId="22" xfId="0" applyNumberFormat="1" applyFont="1" applyFill="1" applyBorder="1" applyAlignment="1">
      <alignment horizontal="center" vertical="center"/>
    </xf>
    <xf numFmtId="0" fontId="1" fillId="28" borderId="2" xfId="0" applyFont="1" applyFill="1" applyBorder="1" applyAlignment="1" applyProtection="1">
      <alignment vertical="top" wrapText="1"/>
      <protection locked="0"/>
    </xf>
    <xf numFmtId="0" fontId="1" fillId="28" borderId="2" xfId="0" applyFont="1" applyFill="1" applyBorder="1" applyAlignment="1" applyProtection="1">
      <alignment horizontal="center" vertical="top" wrapText="1"/>
      <protection locked="0"/>
    </xf>
    <xf numFmtId="2" fontId="12" fillId="0" borderId="25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vertical="top" wrapText="1"/>
    </xf>
    <xf numFmtId="0" fontId="15" fillId="0" borderId="22" xfId="0" applyFont="1" applyBorder="1" applyAlignment="1">
      <alignment horizontal="center" vertical="top" wrapText="1"/>
    </xf>
    <xf numFmtId="0" fontId="10" fillId="4" borderId="50" xfId="1" applyFont="1" applyFill="1" applyBorder="1" applyAlignment="1">
      <alignment wrapText="1"/>
    </xf>
    <xf numFmtId="0" fontId="10" fillId="4" borderId="50" xfId="0" applyFont="1" applyFill="1" applyBorder="1" applyAlignment="1">
      <alignment vertical="center" wrapText="1"/>
    </xf>
    <xf numFmtId="0" fontId="10" fillId="4" borderId="50" xfId="0" applyNumberFormat="1" applyFont="1" applyFill="1" applyBorder="1" applyAlignment="1">
      <alignment horizontal="center" vertical="center" wrapText="1"/>
    </xf>
    <xf numFmtId="165" fontId="10" fillId="4" borderId="50" xfId="0" applyNumberFormat="1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wrapText="1"/>
    </xf>
    <xf numFmtId="0" fontId="10" fillId="0" borderId="52" xfId="0" applyNumberFormat="1" applyFont="1" applyBorder="1" applyAlignment="1">
      <alignment horizontal="center"/>
    </xf>
    <xf numFmtId="0" fontId="10" fillId="0" borderId="51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2" fontId="12" fillId="28" borderId="23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 vertical="top" wrapText="1"/>
    </xf>
    <xf numFmtId="0" fontId="15" fillId="0" borderId="29" xfId="0" applyFont="1" applyBorder="1" applyAlignment="1">
      <alignment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" fillId="0" borderId="22" xfId="3" applyFont="1" applyFill="1" applyBorder="1" applyAlignment="1">
      <alignment horizontal="left" vertical="center" wrapText="1"/>
    </xf>
    <xf numFmtId="0" fontId="1" fillId="0" borderId="22" xfId="3" applyFont="1" applyFill="1" applyBorder="1" applyAlignment="1">
      <alignment horizontal="center" vertical="center"/>
    </xf>
    <xf numFmtId="0" fontId="46" fillId="28" borderId="50" xfId="61" applyFont="1" applyFill="1" applyBorder="1" applyAlignment="1">
      <alignment horizontal="left" vertical="center" wrapText="1"/>
    </xf>
    <xf numFmtId="0" fontId="46" fillId="28" borderId="50" xfId="61" applyNumberFormat="1" applyFont="1" applyFill="1" applyBorder="1" applyAlignment="1">
      <alignment horizontal="center" vertical="center" wrapText="1"/>
    </xf>
    <xf numFmtId="0" fontId="46" fillId="28" borderId="50" xfId="62" applyNumberFormat="1" applyFont="1" applyFill="1" applyBorder="1" applyAlignment="1">
      <alignment horizontal="center" vertical="center" wrapText="1"/>
    </xf>
    <xf numFmtId="0" fontId="46" fillId="28" borderId="50" xfId="60" applyFont="1" applyFill="1" applyBorder="1" applyAlignment="1">
      <alignment horizontal="center" vertical="center" wrapText="1"/>
    </xf>
    <xf numFmtId="0" fontId="10" fillId="4" borderId="53" xfId="1" applyFont="1" applyFill="1" applyBorder="1" applyAlignment="1">
      <alignment horizontal="center"/>
    </xf>
    <xf numFmtId="0" fontId="10" fillId="4" borderId="54" xfId="1" applyFont="1" applyFill="1" applyBorder="1" applyAlignment="1">
      <alignment horizontal="center"/>
    </xf>
    <xf numFmtId="0" fontId="10" fillId="4" borderId="55" xfId="1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/>
    </xf>
    <xf numFmtId="0" fontId="46" fillId="28" borderId="22" xfId="0" applyFont="1" applyFill="1" applyBorder="1" applyAlignment="1">
      <alignment wrapText="1"/>
    </xf>
    <xf numFmtId="2" fontId="46" fillId="28" borderId="22" xfId="0" applyNumberFormat="1" applyFont="1" applyFill="1" applyBorder="1" applyAlignment="1">
      <alignment horizontal="center" vertical="top" wrapText="1"/>
    </xf>
    <xf numFmtId="2" fontId="46" fillId="28" borderId="22" xfId="2" applyNumberFormat="1" applyFont="1" applyFill="1" applyBorder="1" applyAlignment="1">
      <alignment horizontal="center" vertical="center" wrapText="1"/>
    </xf>
    <xf numFmtId="165" fontId="10" fillId="0" borderId="22" xfId="3" applyNumberFormat="1" applyFont="1" applyFill="1" applyBorder="1" applyAlignment="1">
      <alignment horizontal="left" vertical="center" wrapText="1"/>
    </xf>
    <xf numFmtId="0" fontId="10" fillId="0" borderId="22" xfId="3" applyFont="1" applyFill="1" applyBorder="1" applyAlignment="1">
      <alignment horizontal="center" wrapText="1"/>
    </xf>
    <xf numFmtId="165" fontId="10" fillId="0" borderId="22" xfId="3" applyNumberFormat="1" applyFont="1" applyFill="1" applyBorder="1" applyAlignment="1">
      <alignment horizontal="center" wrapText="1"/>
    </xf>
    <xf numFmtId="0" fontId="10" fillId="0" borderId="50" xfId="62" applyFont="1" applyBorder="1" applyAlignment="1">
      <alignment horizontal="left" vertical="center" wrapText="1"/>
    </xf>
    <xf numFmtId="0" fontId="10" fillId="0" borderId="50" xfId="62" applyNumberFormat="1" applyFont="1" applyBorder="1" applyAlignment="1">
      <alignment horizontal="center" vertical="center" wrapText="1"/>
    </xf>
    <xf numFmtId="167" fontId="10" fillId="0" borderId="50" xfId="62" applyNumberFormat="1" applyFont="1" applyBorder="1" applyAlignment="1">
      <alignment horizontal="center" vertical="center" wrapText="1"/>
    </xf>
    <xf numFmtId="1" fontId="10" fillId="29" borderId="50" xfId="60" applyNumberFormat="1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wrapText="1"/>
    </xf>
    <xf numFmtId="0" fontId="10" fillId="4" borderId="50" xfId="0" applyFont="1" applyFill="1" applyBorder="1" applyAlignment="1">
      <alignment horizontal="center" wrapText="1"/>
    </xf>
    <xf numFmtId="0" fontId="1" fillId="4" borderId="50" xfId="0" applyFont="1" applyFill="1" applyBorder="1" applyAlignment="1">
      <alignment horizontal="center" wrapText="1"/>
    </xf>
    <xf numFmtId="0" fontId="10" fillId="29" borderId="45" xfId="1" applyFont="1" applyFill="1" applyBorder="1" applyAlignment="1">
      <alignment horizontal="center"/>
    </xf>
    <xf numFmtId="0" fontId="10" fillId="29" borderId="46" xfId="1" applyFont="1" applyFill="1" applyBorder="1" applyAlignment="1">
      <alignment horizontal="center"/>
    </xf>
    <xf numFmtId="0" fontId="10" fillId="29" borderId="50" xfId="1" applyFont="1" applyFill="1" applyBorder="1" applyAlignment="1">
      <alignment horizontal="center"/>
    </xf>
    <xf numFmtId="168" fontId="46" fillId="0" borderId="50" xfId="61" applyNumberFormat="1" applyFont="1" applyBorder="1" applyAlignment="1">
      <alignment horizontal="left" vertical="center" wrapText="1"/>
    </xf>
    <xf numFmtId="168" fontId="46" fillId="0" borderId="50" xfId="61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0" fillId="4" borderId="50" xfId="1" applyFont="1" applyFill="1" applyBorder="1" applyAlignment="1">
      <alignment horizontal="left" vertical="distributed"/>
    </xf>
    <xf numFmtId="0" fontId="10" fillId="4" borderId="50" xfId="1" applyFont="1" applyFill="1" applyBorder="1" applyAlignment="1">
      <alignment vertical="distributed"/>
    </xf>
    <xf numFmtId="0" fontId="1" fillId="4" borderId="50" xfId="1" applyFont="1" applyFill="1" applyBorder="1" applyAlignment="1">
      <alignment horizontal="center" vertical="center"/>
    </xf>
    <xf numFmtId="0" fontId="10" fillId="4" borderId="50" xfId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wrapText="1"/>
    </xf>
    <xf numFmtId="0" fontId="10" fillId="4" borderId="51" xfId="0" applyFont="1" applyFill="1" applyBorder="1" applyAlignment="1">
      <alignment horizontal="center"/>
    </xf>
    <xf numFmtId="169" fontId="10" fillId="0" borderId="56" xfId="60" applyNumberFormat="1" applyFont="1" applyBorder="1" applyAlignment="1">
      <alignment horizontal="center" vertical="center" wrapText="1"/>
    </xf>
    <xf numFmtId="0" fontId="10" fillId="0" borderId="56" xfId="63" applyFont="1" applyBorder="1" applyAlignment="1">
      <alignment horizontal="left" vertical="center" wrapText="1"/>
    </xf>
    <xf numFmtId="0" fontId="10" fillId="0" borderId="56" xfId="63" applyNumberFormat="1" applyFont="1" applyBorder="1" applyAlignment="1">
      <alignment horizontal="center" vertical="center" wrapText="1"/>
    </xf>
    <xf numFmtId="168" fontId="10" fillId="0" borderId="56" xfId="63" applyNumberFormat="1" applyFont="1" applyBorder="1" applyAlignment="1">
      <alignment horizontal="center" vertical="center" wrapText="1"/>
    </xf>
    <xf numFmtId="168" fontId="46" fillId="0" borderId="56" xfId="61" applyNumberFormat="1" applyFont="1" applyBorder="1" applyAlignment="1">
      <alignment horizontal="left" vertical="center" wrapText="1"/>
    </xf>
    <xf numFmtId="0" fontId="46" fillId="0" borderId="56" xfId="61" applyNumberFormat="1" applyFont="1" applyBorder="1" applyAlignment="1">
      <alignment horizontal="center" vertical="center" wrapText="1"/>
    </xf>
    <xf numFmtId="168" fontId="46" fillId="0" borderId="56" xfId="61" applyNumberFormat="1" applyFont="1" applyBorder="1" applyAlignment="1">
      <alignment horizontal="center" vertical="center" wrapText="1"/>
    </xf>
    <xf numFmtId="0" fontId="46" fillId="0" borderId="56" xfId="0" applyFont="1" applyFill="1" applyBorder="1"/>
    <xf numFmtId="0" fontId="46" fillId="0" borderId="56" xfId="0" applyNumberFormat="1" applyFont="1" applyFill="1" applyBorder="1" applyAlignment="1">
      <alignment horizontal="center"/>
    </xf>
    <xf numFmtId="0" fontId="46" fillId="0" borderId="56" xfId="0" applyFont="1" applyFill="1" applyBorder="1" applyAlignment="1">
      <alignment horizontal="center"/>
    </xf>
    <xf numFmtId="0" fontId="10" fillId="4" borderId="56" xfId="0" applyFont="1" applyFill="1" applyBorder="1" applyAlignment="1">
      <alignment wrapText="1"/>
    </xf>
    <xf numFmtId="0" fontId="10" fillId="0" borderId="56" xfId="1" applyFont="1" applyFill="1" applyBorder="1" applyAlignment="1">
      <alignment horizontal="center"/>
    </xf>
    <xf numFmtId="0" fontId="10" fillId="4" borderId="56" xfId="1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0" fontId="10" fillId="4" borderId="56" xfId="1" applyFont="1" applyFill="1" applyBorder="1" applyAlignment="1"/>
    <xf numFmtId="0" fontId="10" fillId="4" borderId="56" xfId="0" applyNumberFormat="1" applyFont="1" applyFill="1" applyBorder="1" applyAlignment="1">
      <alignment horizontal="center"/>
    </xf>
    <xf numFmtId="0" fontId="10" fillId="4" borderId="56" xfId="1" applyFont="1" applyFill="1" applyBorder="1" applyAlignment="1">
      <alignment horizontal="center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1" fontId="10" fillId="0" borderId="56" xfId="63" applyNumberFormat="1" applyFont="1" applyBorder="1" applyAlignment="1">
      <alignment horizontal="center" vertical="center" wrapText="1"/>
    </xf>
    <xf numFmtId="0" fontId="10" fillId="0" borderId="56" xfId="60" applyFont="1" applyBorder="1" applyAlignment="1">
      <alignment horizontal="left" vertical="center" wrapText="1"/>
    </xf>
    <xf numFmtId="0" fontId="10" fillId="0" borderId="56" xfId="60" applyNumberFormat="1" applyFont="1" applyBorder="1" applyAlignment="1">
      <alignment horizontal="center" vertical="center" wrapText="1"/>
    </xf>
    <xf numFmtId="167" fontId="10" fillId="0" borderId="56" xfId="60" applyNumberFormat="1" applyFont="1" applyBorder="1" applyAlignment="1">
      <alignment horizontal="center" vertical="center" wrapText="1"/>
    </xf>
    <xf numFmtId="0" fontId="46" fillId="0" borderId="56" xfId="61" applyFont="1" applyBorder="1" applyAlignment="1">
      <alignment horizontal="left" vertical="center" wrapText="1"/>
    </xf>
    <xf numFmtId="0" fontId="46" fillId="0" borderId="56" xfId="62" applyNumberFormat="1" applyFont="1" applyBorder="1" applyAlignment="1">
      <alignment horizontal="center" vertical="center" wrapText="1"/>
    </xf>
    <xf numFmtId="1" fontId="10" fillId="29" borderId="56" xfId="60" applyNumberFormat="1" applyFont="1" applyFill="1" applyBorder="1" applyAlignment="1">
      <alignment horizontal="center" vertical="center" wrapText="1"/>
    </xf>
    <xf numFmtId="0" fontId="10" fillId="29" borderId="56" xfId="60" applyFont="1" applyFill="1" applyBorder="1" applyAlignment="1">
      <alignment horizontal="left" vertical="center" wrapText="1"/>
    </xf>
    <xf numFmtId="0" fontId="10" fillId="29" borderId="57" xfId="60" applyNumberFormat="1" applyFont="1" applyFill="1" applyBorder="1" applyAlignment="1">
      <alignment horizontal="center" vertical="center" wrapText="1"/>
    </xf>
    <xf numFmtId="0" fontId="10" fillId="29" borderId="56" xfId="60" applyNumberFormat="1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left" wrapText="1"/>
    </xf>
    <xf numFmtId="0" fontId="10" fillId="4" borderId="56" xfId="0" applyFont="1" applyFill="1" applyBorder="1" applyAlignment="1">
      <alignment horizontal="center" wrapText="1"/>
    </xf>
    <xf numFmtId="0" fontId="10" fillId="0" borderId="56" xfId="0" applyNumberFormat="1" applyFont="1" applyFill="1" applyBorder="1" applyAlignment="1" applyProtection="1">
      <alignment horizontal="left" vertical="center" wrapText="1"/>
    </xf>
    <xf numFmtId="165" fontId="10" fillId="0" borderId="56" xfId="0" applyNumberFormat="1" applyFont="1" applyFill="1" applyBorder="1" applyAlignment="1">
      <alignment vertical="center" wrapText="1"/>
    </xf>
    <xf numFmtId="0" fontId="10" fillId="0" borderId="56" xfId="0" applyFont="1" applyFill="1" applyBorder="1" applyAlignment="1">
      <alignment horizontal="center" vertical="center" wrapText="1"/>
    </xf>
    <xf numFmtId="165" fontId="10" fillId="0" borderId="56" xfId="0" applyNumberFormat="1" applyFont="1" applyFill="1" applyBorder="1" applyAlignment="1">
      <alignment horizontal="center" vertical="center" wrapText="1"/>
    </xf>
    <xf numFmtId="0" fontId="10" fillId="0" borderId="50" xfId="1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165" fontId="1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165" fontId="18" fillId="3" borderId="3" xfId="0" applyNumberFormat="1" applyFont="1" applyFill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48" fillId="3" borderId="20" xfId="0" applyFont="1" applyFill="1" applyBorder="1" applyAlignment="1">
      <alignment horizontal="center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</cellXfs>
  <cellStyles count="64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2" xfId="1"/>
    <cellStyle name="Обычный 3" xfId="51"/>
    <cellStyle name="Обычный 4" xfId="58"/>
    <cellStyle name="Обычный 5" xfId="59"/>
    <cellStyle name="Обычный 6" xfId="3"/>
    <cellStyle name="Обычный_Лист1" xfId="61"/>
    <cellStyle name="Обычный_Лист2" xfId="60"/>
    <cellStyle name="Обычный_ХЭХ 1С" xfId="63"/>
    <cellStyle name="Обычный_ХЭХ из 1С  (2)" xfId="62"/>
    <cellStyle name="Плохой 2" xfId="52"/>
    <cellStyle name="Пояснение 2" xfId="53"/>
    <cellStyle name="Примечание 2" xfId="54"/>
    <cellStyle name="Связанная ячейка 2" xfId="55"/>
    <cellStyle name="Текст предупреждения 2" xfId="56"/>
    <cellStyle name="Финансовый" xfId="2" builtinId="3"/>
    <cellStyle name="Хороший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9" style="2" customWidth="1"/>
    <col min="9" max="9" width="8.33203125" style="2" customWidth="1"/>
    <col min="10" max="10" width="10.88671875" style="2" customWidth="1"/>
    <col min="11" max="11" width="16.88671875" style="2" customWidth="1"/>
    <col min="12" max="12" width="24.88671875" style="55" customWidth="1"/>
    <col min="13" max="16384" width="9.109375" style="2"/>
  </cols>
  <sheetData>
    <row r="1" spans="1:12" ht="14.4" x14ac:dyDescent="0.3">
      <c r="A1" s="1" t="s">
        <v>7</v>
      </c>
      <c r="C1" s="360"/>
      <c r="D1" s="361"/>
      <c r="E1" s="361"/>
      <c r="F1" s="5" t="s">
        <v>16</v>
      </c>
      <c r="G1" s="2" t="s">
        <v>17</v>
      </c>
      <c r="H1" s="362" t="s">
        <v>168</v>
      </c>
      <c r="I1" s="362"/>
      <c r="J1" s="362"/>
      <c r="K1" s="362"/>
    </row>
    <row r="2" spans="1:12" ht="17.399999999999999" x14ac:dyDescent="0.25">
      <c r="A2" s="13" t="s">
        <v>6</v>
      </c>
      <c r="C2" s="2"/>
      <c r="G2" s="2" t="s">
        <v>18</v>
      </c>
      <c r="H2" s="362" t="s">
        <v>169</v>
      </c>
      <c r="I2" s="362"/>
      <c r="J2" s="362"/>
      <c r="K2" s="362"/>
    </row>
    <row r="3" spans="1:12" ht="17.25" customHeight="1" x14ac:dyDescent="0.25">
      <c r="A3" s="4" t="s">
        <v>8</v>
      </c>
      <c r="C3" s="2"/>
      <c r="D3" s="3"/>
      <c r="E3" s="16" t="s">
        <v>9</v>
      </c>
      <c r="G3" s="2" t="s">
        <v>19</v>
      </c>
      <c r="H3" s="20">
        <v>1</v>
      </c>
      <c r="I3" s="20">
        <v>9</v>
      </c>
      <c r="J3" s="21">
        <v>2025</v>
      </c>
      <c r="K3" s="22"/>
    </row>
    <row r="4" spans="1:12" x14ac:dyDescent="0.25">
      <c r="C4" s="2"/>
      <c r="D4" s="4"/>
      <c r="H4" s="19" t="s">
        <v>35</v>
      </c>
      <c r="I4" s="19" t="s">
        <v>36</v>
      </c>
      <c r="J4" s="19" t="s">
        <v>37</v>
      </c>
    </row>
    <row r="5" spans="1:12" ht="31.2" thickBot="1" x14ac:dyDescent="0.3">
      <c r="A5" s="17" t="s">
        <v>14</v>
      </c>
      <c r="B5" s="18" t="s">
        <v>15</v>
      </c>
      <c r="C5" s="14" t="s">
        <v>0</v>
      </c>
      <c r="D5" s="14" t="s">
        <v>13</v>
      </c>
      <c r="E5" s="14" t="s">
        <v>12</v>
      </c>
      <c r="F5" s="14" t="s">
        <v>33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56" t="s">
        <v>34</v>
      </c>
    </row>
    <row r="6" spans="1:12" x14ac:dyDescent="0.25">
      <c r="A6" s="90">
        <v>1</v>
      </c>
      <c r="B6" s="91">
        <v>1</v>
      </c>
      <c r="C6" s="92" t="s">
        <v>20</v>
      </c>
      <c r="D6" s="93"/>
      <c r="E6" s="93"/>
      <c r="F6" s="93"/>
      <c r="G6" s="93"/>
      <c r="H6" s="93"/>
      <c r="I6" s="93"/>
      <c r="J6" s="93"/>
      <c r="K6" s="94"/>
      <c r="L6" s="95"/>
    </row>
    <row r="7" spans="1:12" ht="14.4" x14ac:dyDescent="0.3">
      <c r="A7" s="11"/>
      <c r="B7" s="8"/>
      <c r="C7" s="114"/>
      <c r="D7" s="100" t="s">
        <v>57</v>
      </c>
      <c r="E7" s="130" t="s">
        <v>59</v>
      </c>
      <c r="F7" s="131">
        <v>60</v>
      </c>
      <c r="G7" s="131">
        <v>5.31</v>
      </c>
      <c r="H7" s="131">
        <v>11.24</v>
      </c>
      <c r="I7" s="131">
        <v>22.33</v>
      </c>
      <c r="J7" s="131">
        <v>211.72</v>
      </c>
      <c r="K7" s="132" t="s">
        <v>63</v>
      </c>
      <c r="L7" s="97">
        <v>15</v>
      </c>
    </row>
    <row r="8" spans="1:12" ht="14.4" x14ac:dyDescent="0.3">
      <c r="A8" s="11"/>
      <c r="B8" s="8"/>
      <c r="C8" s="114"/>
      <c r="D8" s="98" t="s">
        <v>21</v>
      </c>
      <c r="E8" s="130" t="s">
        <v>60</v>
      </c>
      <c r="F8" s="131">
        <v>200</v>
      </c>
      <c r="G8" s="131">
        <v>5.5</v>
      </c>
      <c r="H8" s="131">
        <v>4.54</v>
      </c>
      <c r="I8" s="131">
        <v>17.86</v>
      </c>
      <c r="J8" s="131">
        <v>134.30000000000001</v>
      </c>
      <c r="K8" s="132" t="s">
        <v>64</v>
      </c>
      <c r="L8" s="97">
        <v>25.2</v>
      </c>
    </row>
    <row r="9" spans="1:12" ht="16.5" customHeight="1" x14ac:dyDescent="0.3">
      <c r="A9" s="11"/>
      <c r="B9" s="8"/>
      <c r="C9" s="114"/>
      <c r="D9" s="99" t="s">
        <v>58</v>
      </c>
      <c r="E9" s="130" t="s">
        <v>47</v>
      </c>
      <c r="F9" s="131">
        <v>200</v>
      </c>
      <c r="G9" s="131">
        <v>4.66</v>
      </c>
      <c r="H9" s="131">
        <v>3.6</v>
      </c>
      <c r="I9" s="131">
        <v>12.67</v>
      </c>
      <c r="J9" s="131">
        <v>101.72</v>
      </c>
      <c r="K9" s="132" t="s">
        <v>65</v>
      </c>
      <c r="L9" s="97">
        <v>15</v>
      </c>
    </row>
    <row r="10" spans="1:12" ht="14.4" x14ac:dyDescent="0.3">
      <c r="A10" s="11"/>
      <c r="B10" s="8"/>
      <c r="C10" s="114"/>
      <c r="D10" s="98" t="s">
        <v>30</v>
      </c>
      <c r="E10" s="133" t="s">
        <v>61</v>
      </c>
      <c r="F10" s="134">
        <v>20</v>
      </c>
      <c r="G10" s="135">
        <v>1.58</v>
      </c>
      <c r="H10" s="135">
        <v>0.2</v>
      </c>
      <c r="I10" s="135">
        <v>9.66</v>
      </c>
      <c r="J10" s="135">
        <v>46.76</v>
      </c>
      <c r="K10" s="136" t="s">
        <v>66</v>
      </c>
      <c r="L10" s="97">
        <v>3</v>
      </c>
    </row>
    <row r="11" spans="1:12" ht="14.4" x14ac:dyDescent="0.3">
      <c r="A11" s="11"/>
      <c r="B11" s="8"/>
      <c r="C11" s="114"/>
      <c r="D11" s="98" t="s">
        <v>23</v>
      </c>
      <c r="E11" s="137" t="s">
        <v>62</v>
      </c>
      <c r="F11" s="138">
        <v>100</v>
      </c>
      <c r="G11" s="138">
        <v>0.4</v>
      </c>
      <c r="H11" s="138">
        <v>0.4</v>
      </c>
      <c r="I11" s="138">
        <v>9.8000000000000007</v>
      </c>
      <c r="J11" s="138">
        <v>47</v>
      </c>
      <c r="K11" s="139" t="s">
        <v>67</v>
      </c>
      <c r="L11" s="97">
        <v>15</v>
      </c>
    </row>
    <row r="12" spans="1:12" ht="15.6" x14ac:dyDescent="0.3">
      <c r="A12" s="11"/>
      <c r="B12" s="8"/>
      <c r="C12" s="114"/>
      <c r="D12" s="106"/>
      <c r="E12" s="140"/>
      <c r="F12" s="141"/>
      <c r="G12" s="141"/>
      <c r="H12" s="141"/>
      <c r="I12" s="141"/>
      <c r="J12" s="141"/>
      <c r="K12" s="142"/>
      <c r="L12" s="57"/>
    </row>
    <row r="13" spans="1:12" ht="14.4" x14ac:dyDescent="0.3">
      <c r="A13" s="11"/>
      <c r="B13" s="8"/>
      <c r="C13" s="114"/>
      <c r="D13" s="106"/>
      <c r="E13" s="140"/>
      <c r="F13" s="141"/>
      <c r="G13" s="141"/>
      <c r="H13" s="141"/>
      <c r="I13" s="141"/>
      <c r="J13" s="141"/>
      <c r="K13" s="142"/>
      <c r="L13" s="58"/>
    </row>
    <row r="14" spans="1:12" s="28" customFormat="1" ht="14.4" x14ac:dyDescent="0.3">
      <c r="A14" s="24"/>
      <c r="B14" s="25"/>
      <c r="C14" s="26"/>
      <c r="D14" s="27" t="s">
        <v>32</v>
      </c>
      <c r="E14" s="143"/>
      <c r="F14" s="144">
        <f>SUM(F8:F13)</f>
        <v>520</v>
      </c>
      <c r="G14" s="144">
        <f>SUM(G8:G13)</f>
        <v>12.14</v>
      </c>
      <c r="H14" s="144">
        <f>SUM(H8:H13)</f>
        <v>8.74</v>
      </c>
      <c r="I14" s="144">
        <f>SUM(I8:I13)</f>
        <v>49.989999999999995</v>
      </c>
      <c r="J14" s="144">
        <f>SUM(J8:J13)</f>
        <v>329.78000000000003</v>
      </c>
      <c r="K14" s="145"/>
      <c r="L14" s="59">
        <f>SUM(L8:L11)</f>
        <v>58.2</v>
      </c>
    </row>
    <row r="15" spans="1:12" ht="14.4" x14ac:dyDescent="0.3">
      <c r="A15" s="101">
        <v>1</v>
      </c>
      <c r="B15" s="101">
        <v>1</v>
      </c>
      <c r="C15" s="98" t="s">
        <v>24</v>
      </c>
      <c r="D15" s="98"/>
      <c r="E15" s="115"/>
      <c r="F15" s="116"/>
      <c r="G15" s="116"/>
      <c r="H15" s="116"/>
      <c r="I15" s="116"/>
      <c r="J15" s="117"/>
      <c r="K15" s="47"/>
      <c r="L15" s="60"/>
    </row>
    <row r="16" spans="1:12" ht="14.4" x14ac:dyDescent="0.3">
      <c r="A16" s="11"/>
      <c r="B16" s="8"/>
      <c r="C16" s="118"/>
      <c r="D16" s="103" t="s">
        <v>25</v>
      </c>
      <c r="E16" s="146" t="s">
        <v>68</v>
      </c>
      <c r="F16" s="147">
        <v>60</v>
      </c>
      <c r="G16" s="147">
        <v>0.35</v>
      </c>
      <c r="H16" s="147">
        <v>0.05</v>
      </c>
      <c r="I16" s="147">
        <v>0.95</v>
      </c>
      <c r="J16" s="147">
        <v>6</v>
      </c>
      <c r="K16" s="148" t="s">
        <v>71</v>
      </c>
      <c r="L16" s="97">
        <v>15</v>
      </c>
    </row>
    <row r="17" spans="1:12" ht="14.4" x14ac:dyDescent="0.3">
      <c r="A17" s="11"/>
      <c r="B17" s="8"/>
      <c r="C17" s="114"/>
      <c r="D17" s="96" t="s">
        <v>26</v>
      </c>
      <c r="E17" s="149" t="s">
        <v>49</v>
      </c>
      <c r="F17" s="150">
        <v>200</v>
      </c>
      <c r="G17" s="151">
        <v>5.0999999999999996</v>
      </c>
      <c r="H17" s="151">
        <v>5.78</v>
      </c>
      <c r="I17" s="151">
        <v>18.5</v>
      </c>
      <c r="J17" s="152">
        <v>146.41999999999999</v>
      </c>
      <c r="K17" s="153" t="s">
        <v>72</v>
      </c>
      <c r="L17" s="97">
        <v>10</v>
      </c>
    </row>
    <row r="18" spans="1:12" ht="30.75" customHeight="1" x14ac:dyDescent="0.3">
      <c r="A18" s="11"/>
      <c r="B18" s="8"/>
      <c r="C18" s="114"/>
      <c r="D18" s="96" t="s">
        <v>27</v>
      </c>
      <c r="E18" s="154" t="s">
        <v>69</v>
      </c>
      <c r="F18" s="155">
        <v>100</v>
      </c>
      <c r="G18" s="156">
        <v>11.78</v>
      </c>
      <c r="H18" s="156">
        <v>10.119999999999999</v>
      </c>
      <c r="I18" s="156">
        <v>2.93</v>
      </c>
      <c r="J18" s="156">
        <v>149.91999999999999</v>
      </c>
      <c r="K18" s="157" t="s">
        <v>73</v>
      </c>
      <c r="L18" s="97">
        <v>27</v>
      </c>
    </row>
    <row r="19" spans="1:12" ht="14.4" x14ac:dyDescent="0.3">
      <c r="A19" s="11"/>
      <c r="B19" s="8"/>
      <c r="C19" s="114"/>
      <c r="D19" s="96" t="s">
        <v>28</v>
      </c>
      <c r="E19" s="158" t="s">
        <v>51</v>
      </c>
      <c r="F19" s="159">
        <v>150</v>
      </c>
      <c r="G19" s="159">
        <v>8.2899999999999991</v>
      </c>
      <c r="H19" s="159">
        <v>8.9499999999999993</v>
      </c>
      <c r="I19" s="159">
        <v>37.07</v>
      </c>
      <c r="J19" s="159">
        <v>261.99</v>
      </c>
      <c r="K19" s="160" t="s">
        <v>74</v>
      </c>
      <c r="L19" s="97">
        <v>10</v>
      </c>
    </row>
    <row r="20" spans="1:12" ht="15.75" customHeight="1" x14ac:dyDescent="0.3">
      <c r="A20" s="11"/>
      <c r="B20" s="8"/>
      <c r="C20" s="114"/>
      <c r="D20" s="96" t="s">
        <v>48</v>
      </c>
      <c r="E20" s="161" t="s">
        <v>70</v>
      </c>
      <c r="F20" s="159">
        <v>200</v>
      </c>
      <c r="G20" s="159">
        <v>0.16</v>
      </c>
      <c r="H20" s="159">
        <v>0.08</v>
      </c>
      <c r="I20" s="159">
        <v>7.18</v>
      </c>
      <c r="J20" s="159">
        <v>30.08</v>
      </c>
      <c r="K20" s="160" t="s">
        <v>75</v>
      </c>
      <c r="L20" s="97">
        <v>5</v>
      </c>
    </row>
    <row r="21" spans="1:12" ht="16.5" customHeight="1" x14ac:dyDescent="0.3">
      <c r="A21" s="11"/>
      <c r="B21" s="8"/>
      <c r="C21" s="114"/>
      <c r="D21" s="96" t="s">
        <v>30</v>
      </c>
      <c r="E21" s="161" t="s">
        <v>61</v>
      </c>
      <c r="F21" s="162">
        <v>30</v>
      </c>
      <c r="G21" s="163">
        <v>2.37</v>
      </c>
      <c r="H21" s="163">
        <v>0.3</v>
      </c>
      <c r="I21" s="163">
        <v>14.49</v>
      </c>
      <c r="J21" s="163">
        <v>70.14</v>
      </c>
      <c r="K21" s="164" t="s">
        <v>76</v>
      </c>
      <c r="L21" s="97">
        <v>3</v>
      </c>
    </row>
    <row r="22" spans="1:12" ht="14.4" x14ac:dyDescent="0.3">
      <c r="A22" s="11"/>
      <c r="B22" s="8"/>
      <c r="C22" s="114"/>
      <c r="D22" s="119" t="s">
        <v>31</v>
      </c>
      <c r="E22" s="163" t="s">
        <v>44</v>
      </c>
      <c r="F22" s="165">
        <v>40</v>
      </c>
      <c r="G22" s="163">
        <v>2.52</v>
      </c>
      <c r="H22" s="163">
        <v>0.44</v>
      </c>
      <c r="I22" s="163">
        <v>17.399999999999999</v>
      </c>
      <c r="J22" s="163">
        <v>87.6</v>
      </c>
      <c r="K22" s="166" t="s">
        <v>77</v>
      </c>
      <c r="L22" s="97">
        <v>3.2</v>
      </c>
    </row>
    <row r="23" spans="1:12" ht="15.6" x14ac:dyDescent="0.3">
      <c r="A23" s="11"/>
      <c r="B23" s="8"/>
      <c r="C23" s="118"/>
      <c r="D23" s="120"/>
      <c r="E23" s="167"/>
      <c r="F23" s="168"/>
      <c r="G23" s="168"/>
      <c r="H23" s="168"/>
      <c r="I23" s="169"/>
      <c r="J23" s="170"/>
      <c r="K23" s="170"/>
      <c r="L23" s="84"/>
    </row>
    <row r="24" spans="1:12" ht="14.4" x14ac:dyDescent="0.3">
      <c r="A24" s="11"/>
      <c r="B24" s="8"/>
      <c r="C24" s="114"/>
      <c r="D24" s="171"/>
      <c r="E24" s="172"/>
      <c r="F24" s="173"/>
      <c r="G24" s="174"/>
      <c r="H24" s="174"/>
      <c r="I24" s="175"/>
      <c r="J24" s="176"/>
      <c r="K24" s="177"/>
      <c r="L24" s="87"/>
    </row>
    <row r="25" spans="1:12" s="28" customFormat="1" ht="14.4" x14ac:dyDescent="0.3">
      <c r="A25" s="24"/>
      <c r="B25" s="25"/>
      <c r="C25" s="26"/>
      <c r="D25" s="27" t="s">
        <v>32</v>
      </c>
      <c r="E25" s="143"/>
      <c r="F25" s="178">
        <v>33.277999999999999</v>
      </c>
      <c r="G25" s="178">
        <v>25.740000000000002</v>
      </c>
      <c r="H25" s="178">
        <v>132.02000000000001</v>
      </c>
      <c r="I25" s="178">
        <v>914.2700000000001</v>
      </c>
      <c r="J25" s="144">
        <f>SUM(J15:J24)</f>
        <v>752.15</v>
      </c>
      <c r="K25" s="145"/>
      <c r="L25" s="59">
        <f>SUM(L15:L24)</f>
        <v>73.2</v>
      </c>
    </row>
    <row r="26" spans="1:12" s="31" customFormat="1" ht="15" thickBot="1" x14ac:dyDescent="0.3">
      <c r="A26" s="29">
        <v>1</v>
      </c>
      <c r="B26" s="30">
        <v>1</v>
      </c>
      <c r="C26" s="358" t="s">
        <v>4</v>
      </c>
      <c r="D26" s="363"/>
      <c r="E26" s="179"/>
      <c r="F26" s="180">
        <f>F14+F25</f>
        <v>553.27800000000002</v>
      </c>
      <c r="G26" s="180">
        <f>G14+G25</f>
        <v>37.880000000000003</v>
      </c>
      <c r="H26" s="180">
        <f>H14+H25</f>
        <v>140.76000000000002</v>
      </c>
      <c r="I26" s="180">
        <f>I14+I25</f>
        <v>964.2600000000001</v>
      </c>
      <c r="J26" s="180">
        <f>J14+J25</f>
        <v>1081.93</v>
      </c>
      <c r="K26" s="180"/>
      <c r="L26" s="61">
        <f>L14+L25</f>
        <v>131.4</v>
      </c>
    </row>
    <row r="27" spans="1:12" ht="15.6" x14ac:dyDescent="0.3">
      <c r="A27" s="7">
        <v>1</v>
      </c>
      <c r="B27" s="8">
        <v>2</v>
      </c>
      <c r="C27" s="121" t="s">
        <v>20</v>
      </c>
      <c r="D27" s="121"/>
      <c r="E27" s="127"/>
      <c r="F27" s="181"/>
      <c r="G27" s="181"/>
      <c r="H27" s="181"/>
      <c r="I27" s="181"/>
      <c r="J27" s="181"/>
      <c r="K27" s="36"/>
      <c r="L27" s="67"/>
    </row>
    <row r="28" spans="1:12" ht="14.4" x14ac:dyDescent="0.3">
      <c r="A28" s="77"/>
      <c r="B28" s="8"/>
      <c r="C28" s="118"/>
      <c r="D28" s="98" t="s">
        <v>25</v>
      </c>
      <c r="E28" s="130" t="s">
        <v>82</v>
      </c>
      <c r="F28" s="131">
        <v>60</v>
      </c>
      <c r="G28" s="131">
        <v>1.7</v>
      </c>
      <c r="H28" s="131">
        <v>0.1</v>
      </c>
      <c r="I28" s="131">
        <v>5.7</v>
      </c>
      <c r="J28" s="131">
        <v>29.6</v>
      </c>
      <c r="K28" s="182" t="s">
        <v>87</v>
      </c>
      <c r="L28" s="97">
        <v>18.2</v>
      </c>
    </row>
    <row r="29" spans="1:12" ht="14.4" x14ac:dyDescent="0.3">
      <c r="A29" s="7"/>
      <c r="B29" s="8"/>
      <c r="C29" s="114"/>
      <c r="D29" s="103" t="s">
        <v>78</v>
      </c>
      <c r="E29" s="130" t="s">
        <v>83</v>
      </c>
      <c r="F29" s="131">
        <v>150</v>
      </c>
      <c r="G29" s="131">
        <v>19</v>
      </c>
      <c r="H29" s="131">
        <v>18.170000000000002</v>
      </c>
      <c r="I29" s="131">
        <v>10.8</v>
      </c>
      <c r="J29" s="131">
        <v>282.73</v>
      </c>
      <c r="K29" s="182" t="s">
        <v>88</v>
      </c>
      <c r="L29" s="97">
        <v>27</v>
      </c>
    </row>
    <row r="30" spans="1:12" ht="14.4" x14ac:dyDescent="0.3">
      <c r="A30" s="7"/>
      <c r="B30" s="8"/>
      <c r="C30" s="114"/>
      <c r="D30" s="96" t="s">
        <v>80</v>
      </c>
      <c r="E30" s="183" t="s">
        <v>41</v>
      </c>
      <c r="F30" s="184">
        <v>200</v>
      </c>
      <c r="G30" s="185">
        <v>0.2</v>
      </c>
      <c r="H30" s="185">
        <v>0</v>
      </c>
      <c r="I30" s="185">
        <v>10.38</v>
      </c>
      <c r="J30" s="185">
        <v>42.38</v>
      </c>
      <c r="K30" s="185" t="s">
        <v>46</v>
      </c>
      <c r="L30" s="97">
        <v>5</v>
      </c>
    </row>
    <row r="31" spans="1:12" ht="14.4" x14ac:dyDescent="0.3">
      <c r="A31" s="7"/>
      <c r="B31" s="8"/>
      <c r="C31" s="114"/>
      <c r="D31" s="96" t="s">
        <v>81</v>
      </c>
      <c r="E31" s="130" t="s">
        <v>84</v>
      </c>
      <c r="F31" s="131">
        <v>20</v>
      </c>
      <c r="G31" s="186">
        <v>1.5980000000000001</v>
      </c>
      <c r="H31" s="186">
        <v>1.7390000000000001</v>
      </c>
      <c r="I31" s="186">
        <v>28.814</v>
      </c>
      <c r="J31" s="186">
        <v>137.30000000000001</v>
      </c>
      <c r="K31" s="132" t="s">
        <v>89</v>
      </c>
      <c r="L31" s="97">
        <v>5</v>
      </c>
    </row>
    <row r="32" spans="1:12" ht="14.4" x14ac:dyDescent="0.3">
      <c r="A32" s="77"/>
      <c r="B32" s="8"/>
      <c r="C32" s="118"/>
      <c r="D32" s="98" t="s">
        <v>30</v>
      </c>
      <c r="E32" s="133" t="s">
        <v>85</v>
      </c>
      <c r="F32" s="134">
        <v>20</v>
      </c>
      <c r="G32" s="135">
        <v>1.58</v>
      </c>
      <c r="H32" s="135">
        <v>0.2</v>
      </c>
      <c r="I32" s="135">
        <v>9.66</v>
      </c>
      <c r="J32" s="135">
        <v>46.76</v>
      </c>
      <c r="K32" s="136" t="s">
        <v>90</v>
      </c>
      <c r="L32" s="97">
        <v>3</v>
      </c>
    </row>
    <row r="33" spans="1:12" ht="14.4" x14ac:dyDescent="0.3">
      <c r="A33" s="77"/>
      <c r="B33" s="8"/>
      <c r="C33" s="118"/>
      <c r="D33" s="98" t="s">
        <v>23</v>
      </c>
      <c r="E33" s="137" t="s">
        <v>86</v>
      </c>
      <c r="F33" s="187">
        <v>100</v>
      </c>
      <c r="G33" s="138">
        <v>0.4</v>
      </c>
      <c r="H33" s="138">
        <v>0.3</v>
      </c>
      <c r="I33" s="138">
        <v>10.3</v>
      </c>
      <c r="J33" s="138">
        <v>47</v>
      </c>
      <c r="K33" s="139" t="s">
        <v>67</v>
      </c>
      <c r="L33" s="97">
        <v>15</v>
      </c>
    </row>
    <row r="34" spans="1:12" ht="14.4" x14ac:dyDescent="0.3">
      <c r="A34" s="7"/>
      <c r="B34" s="8"/>
      <c r="C34" s="114"/>
      <c r="D34" s="106"/>
      <c r="E34" s="140"/>
      <c r="F34" s="141"/>
      <c r="G34" s="141"/>
      <c r="H34" s="141"/>
      <c r="I34" s="141"/>
      <c r="J34" s="141"/>
      <c r="K34" s="142"/>
      <c r="L34" s="58"/>
    </row>
    <row r="35" spans="1:12" ht="14.4" x14ac:dyDescent="0.3">
      <c r="A35" s="7"/>
      <c r="B35" s="8"/>
      <c r="C35" s="114"/>
      <c r="D35" s="106"/>
      <c r="E35" s="140"/>
      <c r="F35" s="141"/>
      <c r="G35" s="141"/>
      <c r="H35" s="141"/>
      <c r="I35" s="141"/>
      <c r="J35" s="141"/>
      <c r="K35" s="142"/>
      <c r="L35" s="58"/>
    </row>
    <row r="36" spans="1:12" s="28" customFormat="1" ht="14.4" x14ac:dyDescent="0.3">
      <c r="A36" s="34"/>
      <c r="B36" s="25"/>
      <c r="C36" s="26"/>
      <c r="D36" s="27" t="s">
        <v>32</v>
      </c>
      <c r="E36" s="143"/>
      <c r="F36" s="144">
        <f>SUM(F27:F35)</f>
        <v>550</v>
      </c>
      <c r="G36" s="144">
        <f>SUM(G27:G35)</f>
        <v>24.477999999999994</v>
      </c>
      <c r="H36" s="144">
        <f>SUM(H27:H35)</f>
        <v>20.509000000000004</v>
      </c>
      <c r="I36" s="144">
        <f>SUM(I27:I35)</f>
        <v>75.653999999999996</v>
      </c>
      <c r="J36" s="144">
        <f>SUM(J27:J35)</f>
        <v>585.7700000000001</v>
      </c>
      <c r="K36" s="145"/>
      <c r="L36" s="59">
        <f>SUM(L27:L35)</f>
        <v>73.2</v>
      </c>
    </row>
    <row r="37" spans="1:12" ht="15.6" x14ac:dyDescent="0.3">
      <c r="A37" s="6">
        <f>A27</f>
        <v>1</v>
      </c>
      <c r="B37" s="6">
        <f>B27</f>
        <v>2</v>
      </c>
      <c r="C37" s="122" t="s">
        <v>24</v>
      </c>
      <c r="D37" s="96"/>
      <c r="E37" s="115"/>
      <c r="F37" s="116"/>
      <c r="G37" s="116"/>
      <c r="H37" s="116"/>
      <c r="I37" s="116"/>
      <c r="J37" s="117"/>
      <c r="K37" s="46"/>
      <c r="L37" s="54"/>
    </row>
    <row r="38" spans="1:12" ht="14.4" x14ac:dyDescent="0.3">
      <c r="A38" s="77"/>
      <c r="B38" s="8"/>
      <c r="C38" s="118"/>
      <c r="D38" s="105" t="s">
        <v>25</v>
      </c>
      <c r="E38" s="188" t="s">
        <v>56</v>
      </c>
      <c r="F38" s="189">
        <v>60</v>
      </c>
      <c r="G38" s="189">
        <v>0.66</v>
      </c>
      <c r="H38" s="189">
        <v>0.1</v>
      </c>
      <c r="I38" s="189">
        <v>2.2799999999999998</v>
      </c>
      <c r="J38" s="189">
        <v>13.2</v>
      </c>
      <c r="K38" s="190" t="s">
        <v>71</v>
      </c>
      <c r="L38" s="104">
        <v>15</v>
      </c>
    </row>
    <row r="39" spans="1:12" ht="14.4" x14ac:dyDescent="0.3">
      <c r="A39" s="7"/>
      <c r="B39" s="8"/>
      <c r="C39" s="114"/>
      <c r="D39" s="96" t="s">
        <v>26</v>
      </c>
      <c r="E39" s="191" t="s">
        <v>91</v>
      </c>
      <c r="F39" s="192">
        <v>200</v>
      </c>
      <c r="G39" s="193">
        <v>2.84</v>
      </c>
      <c r="H39" s="192">
        <v>5.28</v>
      </c>
      <c r="I39" s="193">
        <v>9.2200000000000006</v>
      </c>
      <c r="J39" s="193">
        <v>95.76</v>
      </c>
      <c r="K39" s="194" t="s">
        <v>95</v>
      </c>
      <c r="L39" s="104">
        <v>10</v>
      </c>
    </row>
    <row r="40" spans="1:12" ht="15" customHeight="1" x14ac:dyDescent="0.3">
      <c r="A40" s="7"/>
      <c r="B40" s="8"/>
      <c r="C40" s="114"/>
      <c r="D40" s="96" t="s">
        <v>27</v>
      </c>
      <c r="E40" s="195" t="s">
        <v>92</v>
      </c>
      <c r="F40" s="196">
        <v>110</v>
      </c>
      <c r="G40" s="196">
        <v>10.26</v>
      </c>
      <c r="H40" s="196">
        <v>13.15</v>
      </c>
      <c r="I40" s="196">
        <v>9.2899999999999991</v>
      </c>
      <c r="J40" s="196">
        <v>196.86</v>
      </c>
      <c r="K40" s="197" t="s">
        <v>96</v>
      </c>
      <c r="L40" s="104">
        <v>26</v>
      </c>
    </row>
    <row r="41" spans="1:12" ht="15.75" customHeight="1" x14ac:dyDescent="0.3">
      <c r="A41" s="7"/>
      <c r="B41" s="8"/>
      <c r="C41" s="114"/>
      <c r="D41" s="96" t="s">
        <v>28</v>
      </c>
      <c r="E41" s="191" t="s">
        <v>93</v>
      </c>
      <c r="F41" s="192">
        <v>150</v>
      </c>
      <c r="G41" s="193">
        <v>5.4</v>
      </c>
      <c r="H41" s="198">
        <v>4.9000000000000004</v>
      </c>
      <c r="I41" s="192">
        <v>32.799999999999997</v>
      </c>
      <c r="J41" s="193">
        <v>196.8</v>
      </c>
      <c r="K41" s="194" t="s">
        <v>97</v>
      </c>
      <c r="L41" s="104">
        <v>10</v>
      </c>
    </row>
    <row r="42" spans="1:12" ht="14.4" x14ac:dyDescent="0.3">
      <c r="A42" s="7"/>
      <c r="B42" s="8"/>
      <c r="C42" s="114"/>
      <c r="D42" s="96" t="s">
        <v>29</v>
      </c>
      <c r="E42" s="199" t="s">
        <v>94</v>
      </c>
      <c r="F42" s="200">
        <v>200</v>
      </c>
      <c r="G42" s="200">
        <v>0.2</v>
      </c>
      <c r="H42" s="200">
        <v>0.1</v>
      </c>
      <c r="I42" s="200">
        <v>12.6</v>
      </c>
      <c r="J42" s="200">
        <v>52.1</v>
      </c>
      <c r="K42" s="200" t="s">
        <v>45</v>
      </c>
      <c r="L42" s="104">
        <v>6</v>
      </c>
    </row>
    <row r="43" spans="1:12" ht="15.75" customHeight="1" x14ac:dyDescent="0.3">
      <c r="A43" s="7"/>
      <c r="B43" s="8"/>
      <c r="C43" s="114"/>
      <c r="D43" s="96" t="s">
        <v>30</v>
      </c>
      <c r="E43" s="201" t="s">
        <v>38</v>
      </c>
      <c r="F43" s="202">
        <v>30</v>
      </c>
      <c r="G43" s="203">
        <v>2.37</v>
      </c>
      <c r="H43" s="203">
        <v>0.3</v>
      </c>
      <c r="I43" s="203">
        <v>14.49</v>
      </c>
      <c r="J43" s="203">
        <v>70.14</v>
      </c>
      <c r="K43" s="190" t="s">
        <v>76</v>
      </c>
      <c r="L43" s="104">
        <v>3</v>
      </c>
    </row>
    <row r="44" spans="1:12" ht="14.4" x14ac:dyDescent="0.3">
      <c r="A44" s="7"/>
      <c r="B44" s="8"/>
      <c r="C44" s="114"/>
      <c r="D44" s="119" t="s">
        <v>31</v>
      </c>
      <c r="E44" s="204" t="s">
        <v>44</v>
      </c>
      <c r="F44" s="205">
        <v>40</v>
      </c>
      <c r="G44" s="203">
        <v>2.52</v>
      </c>
      <c r="H44" s="203">
        <v>0.44</v>
      </c>
      <c r="I44" s="203">
        <v>17.399999999999999</v>
      </c>
      <c r="J44" s="203">
        <v>87.6</v>
      </c>
      <c r="K44" s="206" t="s">
        <v>77</v>
      </c>
      <c r="L44" s="104">
        <v>3.2</v>
      </c>
    </row>
    <row r="45" spans="1:12" ht="15.6" x14ac:dyDescent="0.3">
      <c r="A45" s="77"/>
      <c r="B45" s="8"/>
      <c r="C45" s="118"/>
      <c r="D45" s="123"/>
      <c r="E45" s="207"/>
      <c r="F45" s="208"/>
      <c r="G45" s="209"/>
      <c r="H45" s="210"/>
      <c r="I45" s="210"/>
      <c r="J45" s="211"/>
      <c r="K45" s="212"/>
      <c r="L45" s="84"/>
    </row>
    <row r="46" spans="1:12" ht="15.6" x14ac:dyDescent="0.3">
      <c r="A46" s="7"/>
      <c r="B46" s="8"/>
      <c r="C46" s="114"/>
      <c r="D46" s="124"/>
      <c r="E46" s="213"/>
      <c r="F46" s="214"/>
      <c r="G46" s="215"/>
      <c r="H46" s="215"/>
      <c r="I46" s="215"/>
      <c r="J46" s="215"/>
      <c r="K46" s="177"/>
      <c r="L46" s="86"/>
    </row>
    <row r="47" spans="1:12" s="28" customFormat="1" ht="14.4" x14ac:dyDescent="0.3">
      <c r="A47" s="34"/>
      <c r="B47" s="25"/>
      <c r="C47" s="26"/>
      <c r="D47" s="27" t="s">
        <v>32</v>
      </c>
      <c r="E47" s="143"/>
      <c r="F47" s="144">
        <f>SUM(F37:F46)</f>
        <v>790</v>
      </c>
      <c r="G47" s="144">
        <f>SUM(G37:G46)</f>
        <v>24.25</v>
      </c>
      <c r="H47" s="144">
        <f>SUM(H37:H46)</f>
        <v>24.270000000000003</v>
      </c>
      <c r="I47" s="144">
        <f>SUM(I37:I46)</f>
        <v>98.079999999999984</v>
      </c>
      <c r="J47" s="144">
        <f>SUM(J37:J46)</f>
        <v>712.46</v>
      </c>
      <c r="K47" s="145"/>
      <c r="L47" s="59">
        <f>SUM(L39:L44)</f>
        <v>58.2</v>
      </c>
    </row>
    <row r="48" spans="1:12" s="31" customFormat="1" ht="15.75" customHeight="1" thickBot="1" x14ac:dyDescent="0.3">
      <c r="A48" s="35">
        <f>A27</f>
        <v>1</v>
      </c>
      <c r="B48" s="35">
        <f>B27</f>
        <v>2</v>
      </c>
      <c r="C48" s="358" t="s">
        <v>4</v>
      </c>
      <c r="D48" s="359"/>
      <c r="E48" s="179"/>
      <c r="F48" s="180">
        <f>F36+F47</f>
        <v>1340</v>
      </c>
      <c r="G48" s="180">
        <f>G36+G47</f>
        <v>48.727999999999994</v>
      </c>
      <c r="H48" s="180">
        <f>H36+H47</f>
        <v>44.779000000000011</v>
      </c>
      <c r="I48" s="180">
        <f>I36+I47</f>
        <v>173.73399999999998</v>
      </c>
      <c r="J48" s="180">
        <f>J36+J47</f>
        <v>1298.23</v>
      </c>
      <c r="K48" s="180"/>
      <c r="L48" s="61">
        <f>L36+L47</f>
        <v>131.4</v>
      </c>
    </row>
    <row r="49" spans="1:12" ht="16.2" thickBot="1" x14ac:dyDescent="0.35">
      <c r="A49" s="9">
        <v>1</v>
      </c>
      <c r="B49" s="10">
        <v>3</v>
      </c>
      <c r="C49" s="121" t="s">
        <v>20</v>
      </c>
      <c r="D49" s="96"/>
      <c r="E49" s="216"/>
      <c r="F49" s="217"/>
      <c r="G49" s="217"/>
      <c r="H49" s="217"/>
      <c r="I49" s="217"/>
      <c r="J49" s="217"/>
      <c r="K49" s="116"/>
      <c r="L49" s="65"/>
    </row>
    <row r="50" spans="1:12" ht="14.4" x14ac:dyDescent="0.3">
      <c r="A50" s="11"/>
      <c r="B50" s="8"/>
      <c r="C50" s="114"/>
      <c r="D50" s="102" t="s">
        <v>25</v>
      </c>
      <c r="E50" s="218" t="s">
        <v>54</v>
      </c>
      <c r="F50" s="219">
        <v>60</v>
      </c>
      <c r="G50" s="219">
        <v>0.48</v>
      </c>
      <c r="H50" s="219">
        <v>0.06</v>
      </c>
      <c r="I50" s="219">
        <v>1.02</v>
      </c>
      <c r="J50" s="219">
        <v>6</v>
      </c>
      <c r="K50" s="220" t="s">
        <v>102</v>
      </c>
      <c r="L50" s="104">
        <v>18.2</v>
      </c>
    </row>
    <row r="51" spans="1:12" ht="14.4" x14ac:dyDescent="0.3">
      <c r="A51" s="11"/>
      <c r="B51" s="8"/>
      <c r="C51" s="114"/>
      <c r="D51" s="96" t="s">
        <v>21</v>
      </c>
      <c r="E51" s="195" t="s">
        <v>92</v>
      </c>
      <c r="F51" s="196">
        <v>110</v>
      </c>
      <c r="G51" s="196">
        <v>10.26</v>
      </c>
      <c r="H51" s="196">
        <v>13.15</v>
      </c>
      <c r="I51" s="196">
        <v>9.2899999999999991</v>
      </c>
      <c r="J51" s="196">
        <v>196.86</v>
      </c>
      <c r="K51" s="221" t="s">
        <v>96</v>
      </c>
      <c r="L51" s="104">
        <v>30</v>
      </c>
    </row>
    <row r="52" spans="1:12" ht="14.4" x14ac:dyDescent="0.3">
      <c r="A52" s="11"/>
      <c r="B52" s="8"/>
      <c r="C52" s="114"/>
      <c r="D52" s="105" t="s">
        <v>28</v>
      </c>
      <c r="E52" s="218" t="s">
        <v>100</v>
      </c>
      <c r="F52" s="219">
        <v>150</v>
      </c>
      <c r="G52" s="219">
        <v>3.03</v>
      </c>
      <c r="H52" s="219">
        <v>5.94</v>
      </c>
      <c r="I52" s="219">
        <v>20.98</v>
      </c>
      <c r="J52" s="219">
        <v>149.5</v>
      </c>
      <c r="K52" s="222" t="s">
        <v>103</v>
      </c>
      <c r="L52" s="104">
        <v>10</v>
      </c>
    </row>
    <row r="53" spans="1:12" ht="14.4" x14ac:dyDescent="0.3">
      <c r="A53" s="11"/>
      <c r="B53" s="8"/>
      <c r="C53" s="114"/>
      <c r="D53" s="96" t="s">
        <v>98</v>
      </c>
      <c r="E53" s="218" t="s">
        <v>101</v>
      </c>
      <c r="F53" s="219">
        <v>15</v>
      </c>
      <c r="G53" s="219">
        <v>1.4999999999999999E-2</v>
      </c>
      <c r="H53" s="219">
        <v>0</v>
      </c>
      <c r="I53" s="219">
        <v>12.91</v>
      </c>
      <c r="J53" s="219">
        <v>51.7</v>
      </c>
      <c r="K53" s="223" t="s">
        <v>89</v>
      </c>
      <c r="L53" s="104">
        <v>6</v>
      </c>
    </row>
    <row r="54" spans="1:12" ht="14.4" x14ac:dyDescent="0.3">
      <c r="A54" s="11"/>
      <c r="B54" s="8"/>
      <c r="C54" s="114"/>
      <c r="D54" s="105" t="s">
        <v>30</v>
      </c>
      <c r="E54" s="224" t="s">
        <v>61</v>
      </c>
      <c r="F54" s="225">
        <v>20</v>
      </c>
      <c r="G54" s="226">
        <v>1.58</v>
      </c>
      <c r="H54" s="226">
        <v>0.2</v>
      </c>
      <c r="I54" s="226">
        <v>9.66</v>
      </c>
      <c r="J54" s="226">
        <v>46.76</v>
      </c>
      <c r="K54" s="227" t="s">
        <v>66</v>
      </c>
      <c r="L54" s="104">
        <v>3</v>
      </c>
    </row>
    <row r="55" spans="1:12" ht="14.4" x14ac:dyDescent="0.3">
      <c r="A55" s="11"/>
      <c r="B55" s="8"/>
      <c r="C55" s="114"/>
      <c r="D55" s="96" t="s">
        <v>99</v>
      </c>
      <c r="E55" s="199" t="s">
        <v>40</v>
      </c>
      <c r="F55" s="200">
        <v>200</v>
      </c>
      <c r="G55" s="200">
        <v>0.3</v>
      </c>
      <c r="H55" s="200">
        <v>0</v>
      </c>
      <c r="I55" s="200">
        <v>10.58</v>
      </c>
      <c r="J55" s="200">
        <v>43.52</v>
      </c>
      <c r="K55" s="200" t="s">
        <v>43</v>
      </c>
      <c r="L55" s="104">
        <v>6</v>
      </c>
    </row>
    <row r="56" spans="1:12" ht="14.4" x14ac:dyDescent="0.3">
      <c r="A56" s="11"/>
      <c r="B56" s="8"/>
      <c r="C56" s="114"/>
      <c r="D56" s="106"/>
      <c r="E56" s="140"/>
      <c r="F56" s="141"/>
      <c r="G56" s="141"/>
      <c r="H56" s="141"/>
      <c r="I56" s="141"/>
      <c r="J56" s="141"/>
      <c r="K56" s="142"/>
      <c r="L56" s="58"/>
    </row>
    <row r="57" spans="1:12" ht="14.4" x14ac:dyDescent="0.3">
      <c r="A57" s="11"/>
      <c r="B57" s="8"/>
      <c r="C57" s="114"/>
      <c r="D57" s="106"/>
      <c r="E57" s="140"/>
      <c r="F57" s="141"/>
      <c r="G57" s="141"/>
      <c r="H57" s="141"/>
      <c r="I57" s="141"/>
      <c r="J57" s="141"/>
      <c r="K57" s="142"/>
      <c r="L57" s="58"/>
    </row>
    <row r="58" spans="1:12" s="28" customFormat="1" ht="14.4" x14ac:dyDescent="0.3">
      <c r="A58" s="24"/>
      <c r="B58" s="25"/>
      <c r="C58" s="26"/>
      <c r="D58" s="27" t="s">
        <v>32</v>
      </c>
      <c r="E58" s="143"/>
      <c r="F58" s="144">
        <f>SUM(F49:F57)</f>
        <v>555</v>
      </c>
      <c r="G58" s="144">
        <f>SUM(G49:G57)</f>
        <v>15.665000000000001</v>
      </c>
      <c r="H58" s="144">
        <f>SUM(H49:H57)</f>
        <v>19.350000000000001</v>
      </c>
      <c r="I58" s="144">
        <f>SUM(I49:I57)</f>
        <v>64.44</v>
      </c>
      <c r="J58" s="144">
        <f>SUM(J49:J57)</f>
        <v>494.34</v>
      </c>
      <c r="K58" s="145"/>
      <c r="L58" s="59">
        <f>SUM(L49:L57)</f>
        <v>73.2</v>
      </c>
    </row>
    <row r="59" spans="1:12" ht="21" customHeight="1" x14ac:dyDescent="0.3">
      <c r="A59" s="12">
        <f>A49</f>
        <v>1</v>
      </c>
      <c r="B59" s="6">
        <f>B49</f>
        <v>3</v>
      </c>
      <c r="C59" s="122" t="s">
        <v>24</v>
      </c>
      <c r="D59" s="96"/>
      <c r="E59" s="44"/>
      <c r="F59" s="32"/>
      <c r="G59" s="43"/>
      <c r="H59" s="43"/>
      <c r="I59" s="43"/>
      <c r="J59" s="43"/>
      <c r="K59" s="45"/>
      <c r="L59" s="62"/>
    </row>
    <row r="60" spans="1:12" ht="21" customHeight="1" x14ac:dyDescent="0.3">
      <c r="A60" s="11"/>
      <c r="B60" s="8"/>
      <c r="C60" s="118"/>
      <c r="D60" s="105" t="s">
        <v>25</v>
      </c>
      <c r="E60" s="228" t="s">
        <v>104</v>
      </c>
      <c r="F60" s="200">
        <v>60</v>
      </c>
      <c r="G60" s="200">
        <v>0.88</v>
      </c>
      <c r="H60" s="200">
        <v>3.6</v>
      </c>
      <c r="I60" s="200">
        <v>4.96</v>
      </c>
      <c r="J60" s="200">
        <v>55.68</v>
      </c>
      <c r="K60" s="200" t="s">
        <v>107</v>
      </c>
      <c r="L60" s="104">
        <v>15</v>
      </c>
    </row>
    <row r="61" spans="1:12" ht="21" customHeight="1" x14ac:dyDescent="0.3">
      <c r="A61" s="11"/>
      <c r="B61" s="8"/>
      <c r="C61" s="114"/>
      <c r="D61" s="96" t="s">
        <v>26</v>
      </c>
      <c r="E61" s="229" t="s">
        <v>105</v>
      </c>
      <c r="F61" s="203">
        <v>200</v>
      </c>
      <c r="G61" s="230">
        <v>3</v>
      </c>
      <c r="H61" s="230">
        <v>4.4000000000000004</v>
      </c>
      <c r="I61" s="230">
        <v>14.64</v>
      </c>
      <c r="J61" s="230">
        <v>110</v>
      </c>
      <c r="K61" s="231" t="s">
        <v>108</v>
      </c>
      <c r="L61" s="104">
        <v>10</v>
      </c>
    </row>
    <row r="62" spans="1:12" ht="16.5" customHeight="1" x14ac:dyDescent="0.3">
      <c r="A62" s="11"/>
      <c r="B62" s="8"/>
      <c r="C62" s="114"/>
      <c r="D62" s="96" t="s">
        <v>27</v>
      </c>
      <c r="E62" s="195" t="s">
        <v>55</v>
      </c>
      <c r="F62" s="196">
        <v>100</v>
      </c>
      <c r="G62" s="196">
        <v>10.46</v>
      </c>
      <c r="H62" s="196">
        <v>6.96</v>
      </c>
      <c r="I62" s="196">
        <v>8.8000000000000007</v>
      </c>
      <c r="J62" s="196">
        <v>139.68</v>
      </c>
      <c r="K62" s="232" t="s">
        <v>109</v>
      </c>
      <c r="L62" s="104">
        <v>26</v>
      </c>
    </row>
    <row r="63" spans="1:12" ht="14.4" x14ac:dyDescent="0.3">
      <c r="A63" s="7"/>
      <c r="B63" s="8"/>
      <c r="C63" s="114"/>
      <c r="D63" s="96" t="s">
        <v>28</v>
      </c>
      <c r="E63" s="218" t="s">
        <v>100</v>
      </c>
      <c r="F63" s="219">
        <v>150</v>
      </c>
      <c r="G63" s="219">
        <v>3.03</v>
      </c>
      <c r="H63" s="219">
        <v>5.94</v>
      </c>
      <c r="I63" s="219">
        <v>20.98</v>
      </c>
      <c r="J63" s="219">
        <v>149.5</v>
      </c>
      <c r="K63" s="222" t="s">
        <v>103</v>
      </c>
      <c r="L63" s="104">
        <v>10</v>
      </c>
    </row>
    <row r="64" spans="1:12" ht="15" customHeight="1" x14ac:dyDescent="0.3">
      <c r="A64" s="11"/>
      <c r="B64" s="8"/>
      <c r="C64" s="114"/>
      <c r="D64" s="96" t="s">
        <v>79</v>
      </c>
      <c r="E64" s="201" t="s">
        <v>106</v>
      </c>
      <c r="F64" s="205">
        <v>200</v>
      </c>
      <c r="G64" s="205">
        <v>0.6</v>
      </c>
      <c r="H64" s="205">
        <v>0</v>
      </c>
      <c r="I64" s="205">
        <v>23.4</v>
      </c>
      <c r="J64" s="205">
        <v>96</v>
      </c>
      <c r="K64" s="190" t="s">
        <v>50</v>
      </c>
      <c r="L64" s="104">
        <v>6</v>
      </c>
    </row>
    <row r="65" spans="1:12" ht="16.5" customHeight="1" x14ac:dyDescent="0.3">
      <c r="A65" s="11"/>
      <c r="B65" s="8"/>
      <c r="C65" s="114"/>
      <c r="D65" s="96" t="s">
        <v>30</v>
      </c>
      <c r="E65" s="201" t="s">
        <v>38</v>
      </c>
      <c r="F65" s="202">
        <v>30</v>
      </c>
      <c r="G65" s="203">
        <v>2.37</v>
      </c>
      <c r="H65" s="203">
        <v>0.3</v>
      </c>
      <c r="I65" s="203">
        <v>14.49</v>
      </c>
      <c r="J65" s="203">
        <v>70.14</v>
      </c>
      <c r="K65" s="190" t="s">
        <v>66</v>
      </c>
      <c r="L65" s="104">
        <v>3</v>
      </c>
    </row>
    <row r="66" spans="1:12" ht="14.4" x14ac:dyDescent="0.3">
      <c r="A66" s="11"/>
      <c r="B66" s="8"/>
      <c r="C66" s="114"/>
      <c r="D66" s="107" t="s">
        <v>31</v>
      </c>
      <c r="E66" s="204" t="s">
        <v>44</v>
      </c>
      <c r="F66" s="205">
        <v>40</v>
      </c>
      <c r="G66" s="203">
        <v>2.52</v>
      </c>
      <c r="H66" s="203">
        <v>0.44</v>
      </c>
      <c r="I66" s="203">
        <v>17.399999999999999</v>
      </c>
      <c r="J66" s="203">
        <v>87.6</v>
      </c>
      <c r="K66" s="206" t="s">
        <v>77</v>
      </c>
      <c r="L66" s="104">
        <v>3.2</v>
      </c>
    </row>
    <row r="67" spans="1:12" ht="14.4" x14ac:dyDescent="0.3">
      <c r="A67" s="11"/>
      <c r="B67" s="8"/>
      <c r="C67" s="118"/>
      <c r="D67" s="108"/>
      <c r="E67" s="233"/>
      <c r="F67" s="234"/>
      <c r="G67" s="235"/>
      <c r="H67" s="235"/>
      <c r="I67" s="235"/>
      <c r="J67" s="235"/>
      <c r="K67" s="236"/>
      <c r="L67" s="109"/>
    </row>
    <row r="68" spans="1:12" ht="14.4" x14ac:dyDescent="0.3">
      <c r="A68" s="11"/>
      <c r="B68" s="8"/>
      <c r="C68" s="114"/>
      <c r="D68" s="106"/>
      <c r="E68" s="140"/>
      <c r="F68" s="141"/>
      <c r="G68" s="141"/>
      <c r="H68" s="141"/>
      <c r="I68" s="141"/>
      <c r="J68" s="141"/>
      <c r="K68" s="142"/>
      <c r="L68" s="58"/>
    </row>
    <row r="69" spans="1:12" s="28" customFormat="1" ht="14.4" x14ac:dyDescent="0.3">
      <c r="A69" s="24"/>
      <c r="B69" s="25"/>
      <c r="C69" s="26"/>
      <c r="D69" s="27" t="s">
        <v>32</v>
      </c>
      <c r="E69" s="143"/>
      <c r="F69" s="144">
        <f>SUM(F59:F68)</f>
        <v>780</v>
      </c>
      <c r="G69" s="144">
        <f>SUM(G59:G68)</f>
        <v>22.860000000000003</v>
      </c>
      <c r="H69" s="144">
        <f>SUM(H59:H68)</f>
        <v>21.640000000000004</v>
      </c>
      <c r="I69" s="144">
        <f>SUM(I59:I68)</f>
        <v>104.66999999999999</v>
      </c>
      <c r="J69" s="144">
        <f>SUM(J59:J68)</f>
        <v>708.6</v>
      </c>
      <c r="K69" s="145"/>
      <c r="L69" s="59">
        <f>SUM(L59:L68)</f>
        <v>73.2</v>
      </c>
    </row>
    <row r="70" spans="1:12" s="31" customFormat="1" ht="15.75" customHeight="1" thickBot="1" x14ac:dyDescent="0.3">
      <c r="A70" s="29">
        <f>A49</f>
        <v>1</v>
      </c>
      <c r="B70" s="30">
        <f>B49</f>
        <v>3</v>
      </c>
      <c r="C70" s="358" t="s">
        <v>4</v>
      </c>
      <c r="D70" s="359"/>
      <c r="E70" s="179"/>
      <c r="F70" s="180">
        <f>F58+F69</f>
        <v>1335</v>
      </c>
      <c r="G70" s="180">
        <f>G58+G69</f>
        <v>38.525000000000006</v>
      </c>
      <c r="H70" s="180">
        <f>H58+H69</f>
        <v>40.990000000000009</v>
      </c>
      <c r="I70" s="180">
        <f>I58+I69</f>
        <v>169.10999999999999</v>
      </c>
      <c r="J70" s="180">
        <f>J58+J69</f>
        <v>1202.94</v>
      </c>
      <c r="K70" s="180"/>
      <c r="L70" s="61">
        <f>L58+L69</f>
        <v>146.4</v>
      </c>
    </row>
    <row r="71" spans="1:12" s="31" customFormat="1" ht="15.75" customHeight="1" thickBot="1" x14ac:dyDescent="0.35">
      <c r="A71" s="9"/>
      <c r="B71" s="10"/>
      <c r="C71" s="121"/>
      <c r="D71" s="237"/>
      <c r="E71" s="238"/>
      <c r="F71" s="239"/>
      <c r="G71" s="239"/>
      <c r="H71" s="239"/>
      <c r="I71" s="239"/>
      <c r="J71" s="239"/>
      <c r="K71" s="239"/>
      <c r="L71" s="88"/>
    </row>
    <row r="72" spans="1:12" ht="36.75" customHeight="1" x14ac:dyDescent="0.3">
      <c r="A72" s="9">
        <v>1</v>
      </c>
      <c r="B72" s="10">
        <v>4</v>
      </c>
      <c r="C72" s="121" t="s">
        <v>20</v>
      </c>
      <c r="D72" s="102"/>
      <c r="E72" s="127"/>
      <c r="F72" s="181"/>
      <c r="G72" s="181"/>
      <c r="H72" s="181"/>
      <c r="I72" s="181"/>
      <c r="J72" s="181"/>
      <c r="K72" s="36"/>
      <c r="L72" s="65"/>
    </row>
    <row r="73" spans="1:12" ht="14.4" x14ac:dyDescent="0.3">
      <c r="A73" s="11"/>
      <c r="B73" s="8"/>
      <c r="C73" s="114"/>
      <c r="D73" s="96" t="s">
        <v>114</v>
      </c>
      <c r="E73" s="195" t="s">
        <v>110</v>
      </c>
      <c r="F73" s="196">
        <v>60</v>
      </c>
      <c r="G73" s="196">
        <v>6.96</v>
      </c>
      <c r="H73" s="196">
        <v>9.9600000000000009</v>
      </c>
      <c r="I73" s="196">
        <v>17.79</v>
      </c>
      <c r="J73" s="196">
        <v>188.4</v>
      </c>
      <c r="K73" s="240" t="s">
        <v>112</v>
      </c>
      <c r="L73" s="104">
        <v>15</v>
      </c>
    </row>
    <row r="74" spans="1:12" ht="28.8" x14ac:dyDescent="0.3">
      <c r="A74" s="11"/>
      <c r="B74" s="8"/>
      <c r="C74" s="114"/>
      <c r="D74" s="96" t="s">
        <v>78</v>
      </c>
      <c r="E74" s="195" t="s">
        <v>111</v>
      </c>
      <c r="F74" s="196">
        <v>150</v>
      </c>
      <c r="G74" s="196">
        <v>9.49</v>
      </c>
      <c r="H74" s="196">
        <v>6.82</v>
      </c>
      <c r="I74" s="196">
        <v>42.18</v>
      </c>
      <c r="J74" s="196">
        <v>268.06</v>
      </c>
      <c r="K74" s="240" t="s">
        <v>113</v>
      </c>
      <c r="L74" s="104">
        <v>35.200000000000003</v>
      </c>
    </row>
    <row r="75" spans="1:12" ht="14.4" x14ac:dyDescent="0.3">
      <c r="A75" s="11"/>
      <c r="B75" s="8"/>
      <c r="C75" s="114"/>
      <c r="D75" s="96" t="s">
        <v>58</v>
      </c>
      <c r="E75" s="199" t="s">
        <v>41</v>
      </c>
      <c r="F75" s="241">
        <v>200</v>
      </c>
      <c r="G75" s="200">
        <v>0.2</v>
      </c>
      <c r="H75" s="200">
        <v>0</v>
      </c>
      <c r="I75" s="200">
        <v>10.38</v>
      </c>
      <c r="J75" s="200">
        <v>42.38</v>
      </c>
      <c r="K75" s="200" t="s">
        <v>46</v>
      </c>
      <c r="L75" s="104">
        <v>5</v>
      </c>
    </row>
    <row r="76" spans="1:12" ht="14.4" x14ac:dyDescent="0.3">
      <c r="A76" s="11"/>
      <c r="B76" s="8"/>
      <c r="C76" s="118"/>
      <c r="D76" s="110" t="s">
        <v>30</v>
      </c>
      <c r="E76" s="224" t="s">
        <v>61</v>
      </c>
      <c r="F76" s="225">
        <v>20</v>
      </c>
      <c r="G76" s="226">
        <v>1.58</v>
      </c>
      <c r="H76" s="226">
        <v>0.2</v>
      </c>
      <c r="I76" s="226">
        <v>9.66</v>
      </c>
      <c r="J76" s="226">
        <v>46.76</v>
      </c>
      <c r="K76" s="227" t="s">
        <v>90</v>
      </c>
      <c r="L76" s="104">
        <v>3</v>
      </c>
    </row>
    <row r="77" spans="1:12" ht="14.4" x14ac:dyDescent="0.3">
      <c r="A77" s="11"/>
      <c r="B77" s="8"/>
      <c r="C77" s="118"/>
      <c r="D77" s="110" t="s">
        <v>23</v>
      </c>
      <c r="E77" s="242" t="s">
        <v>62</v>
      </c>
      <c r="F77" s="187">
        <v>100</v>
      </c>
      <c r="G77" s="243">
        <v>0.4</v>
      </c>
      <c r="H77" s="243">
        <v>0.4</v>
      </c>
      <c r="I77" s="243">
        <v>9.8000000000000007</v>
      </c>
      <c r="J77" s="243">
        <v>47</v>
      </c>
      <c r="K77" s="244" t="s">
        <v>67</v>
      </c>
      <c r="L77" s="104">
        <v>15</v>
      </c>
    </row>
    <row r="78" spans="1:12" ht="14.4" x14ac:dyDescent="0.3">
      <c r="A78" s="11"/>
      <c r="B78" s="8"/>
      <c r="C78" s="114"/>
      <c r="D78" s="106"/>
      <c r="E78" s="140"/>
      <c r="F78" s="141"/>
      <c r="G78" s="141"/>
      <c r="H78" s="141"/>
      <c r="I78" s="141"/>
      <c r="J78" s="141"/>
      <c r="K78" s="142"/>
      <c r="L78" s="58"/>
    </row>
    <row r="79" spans="1:12" ht="14.4" x14ac:dyDescent="0.3">
      <c r="A79" s="11"/>
      <c r="B79" s="8"/>
      <c r="C79" s="114"/>
      <c r="D79" s="106"/>
      <c r="E79" s="140"/>
      <c r="F79" s="141"/>
      <c r="G79" s="141"/>
      <c r="H79" s="141"/>
      <c r="I79" s="141"/>
      <c r="J79" s="141"/>
      <c r="K79" s="142"/>
      <c r="L79" s="58"/>
    </row>
    <row r="80" spans="1:12" s="28" customFormat="1" ht="14.4" x14ac:dyDescent="0.3">
      <c r="A80" s="24"/>
      <c r="B80" s="25"/>
      <c r="C80" s="26"/>
      <c r="D80" s="27" t="s">
        <v>32</v>
      </c>
      <c r="E80" s="143"/>
      <c r="F80" s="144">
        <f>SUM(F72:F79)</f>
        <v>530</v>
      </c>
      <c r="G80" s="144">
        <f>SUM(G72:G79)</f>
        <v>18.629999999999995</v>
      </c>
      <c r="H80" s="144">
        <f>SUM(H72:H79)</f>
        <v>17.38</v>
      </c>
      <c r="I80" s="144">
        <f>SUM(I72:I79)</f>
        <v>89.809999999999988</v>
      </c>
      <c r="J80" s="144">
        <f>SUM(J72:J79)</f>
        <v>592.6</v>
      </c>
      <c r="K80" s="145"/>
      <c r="L80" s="59">
        <f>SUM(L72:L79)</f>
        <v>73.2</v>
      </c>
    </row>
    <row r="81" spans="1:12" ht="15.6" x14ac:dyDescent="0.3">
      <c r="A81" s="12">
        <f>A72</f>
        <v>1</v>
      </c>
      <c r="B81" s="6">
        <f>B72</f>
        <v>4</v>
      </c>
      <c r="C81" s="122" t="s">
        <v>24</v>
      </c>
      <c r="D81" s="96"/>
      <c r="E81" s="44"/>
      <c r="F81" s="48"/>
      <c r="G81" s="49"/>
      <c r="H81" s="49"/>
      <c r="I81" s="49"/>
      <c r="J81" s="49"/>
      <c r="K81" s="49"/>
      <c r="L81" s="54"/>
    </row>
    <row r="82" spans="1:12" ht="14.4" x14ac:dyDescent="0.3">
      <c r="A82" s="11"/>
      <c r="B82" s="8"/>
      <c r="C82" s="118"/>
      <c r="D82" s="105" t="s">
        <v>25</v>
      </c>
      <c r="E82" s="218" t="s">
        <v>115</v>
      </c>
      <c r="F82" s="219">
        <v>60</v>
      </c>
      <c r="G82" s="219">
        <v>1.7</v>
      </c>
      <c r="H82" s="219">
        <v>0.1</v>
      </c>
      <c r="I82" s="219">
        <v>5.7</v>
      </c>
      <c r="J82" s="219">
        <v>29.6</v>
      </c>
      <c r="K82" s="223" t="s">
        <v>87</v>
      </c>
      <c r="L82" s="104">
        <v>15</v>
      </c>
    </row>
    <row r="83" spans="1:12" ht="14.4" x14ac:dyDescent="0.3">
      <c r="A83" s="11"/>
      <c r="B83" s="8"/>
      <c r="C83" s="114"/>
      <c r="D83" s="96" t="s">
        <v>26</v>
      </c>
      <c r="E83" s="245" t="s">
        <v>116</v>
      </c>
      <c r="F83" s="246">
        <v>200</v>
      </c>
      <c r="G83" s="246">
        <v>1.66</v>
      </c>
      <c r="H83" s="246">
        <v>5.52</v>
      </c>
      <c r="I83" s="246">
        <v>14.2</v>
      </c>
      <c r="J83" s="246">
        <v>113.12</v>
      </c>
      <c r="K83" s="247" t="s">
        <v>119</v>
      </c>
      <c r="L83" s="104">
        <v>10</v>
      </c>
    </row>
    <row r="84" spans="1:12" ht="18" customHeight="1" x14ac:dyDescent="0.3">
      <c r="A84" s="11"/>
      <c r="B84" s="8"/>
      <c r="C84" s="114"/>
      <c r="D84" s="96" t="s">
        <v>27</v>
      </c>
      <c r="E84" s="248" t="s">
        <v>117</v>
      </c>
      <c r="F84" s="249">
        <v>200</v>
      </c>
      <c r="G84" s="250">
        <v>16.89</v>
      </c>
      <c r="H84" s="250">
        <v>9.86</v>
      </c>
      <c r="I84" s="250">
        <v>34.090000000000003</v>
      </c>
      <c r="J84" s="250">
        <v>292.66000000000003</v>
      </c>
      <c r="K84" s="251" t="s">
        <v>120</v>
      </c>
      <c r="L84" s="104">
        <v>36</v>
      </c>
    </row>
    <row r="85" spans="1:12" ht="17.25" customHeight="1" x14ac:dyDescent="0.3">
      <c r="A85" s="11"/>
      <c r="B85" s="8"/>
      <c r="C85" s="114"/>
      <c r="D85" s="96" t="s">
        <v>29</v>
      </c>
      <c r="E85" s="199" t="s">
        <v>118</v>
      </c>
      <c r="F85" s="241">
        <v>200</v>
      </c>
      <c r="G85" s="200">
        <v>0.6</v>
      </c>
      <c r="H85" s="200">
        <v>0.2</v>
      </c>
      <c r="I85" s="200">
        <v>15.2</v>
      </c>
      <c r="J85" s="200">
        <v>65.3</v>
      </c>
      <c r="K85" s="200" t="s">
        <v>121</v>
      </c>
      <c r="L85" s="104">
        <v>6</v>
      </c>
    </row>
    <row r="86" spans="1:12" ht="13.5" customHeight="1" x14ac:dyDescent="0.3">
      <c r="A86" s="11"/>
      <c r="B86" s="8"/>
      <c r="C86" s="114"/>
      <c r="D86" s="96" t="s">
        <v>42</v>
      </c>
      <c r="E86" s="201" t="s">
        <v>38</v>
      </c>
      <c r="F86" s="202">
        <v>30</v>
      </c>
      <c r="G86" s="203">
        <v>2.37</v>
      </c>
      <c r="H86" s="203">
        <v>0.3</v>
      </c>
      <c r="I86" s="203">
        <v>14.49</v>
      </c>
      <c r="J86" s="203">
        <v>70.14</v>
      </c>
      <c r="K86" s="190" t="s">
        <v>122</v>
      </c>
      <c r="L86" s="104">
        <v>3</v>
      </c>
    </row>
    <row r="87" spans="1:12" ht="14.4" x14ac:dyDescent="0.3">
      <c r="A87" s="11"/>
      <c r="B87" s="8"/>
      <c r="C87" s="114"/>
      <c r="D87" s="119" t="s">
        <v>31</v>
      </c>
      <c r="E87" s="204" t="s">
        <v>44</v>
      </c>
      <c r="F87" s="205">
        <v>40</v>
      </c>
      <c r="G87" s="203">
        <v>2.52</v>
      </c>
      <c r="H87" s="203">
        <v>0.44</v>
      </c>
      <c r="I87" s="203">
        <v>17.399999999999999</v>
      </c>
      <c r="J87" s="203">
        <v>87.6</v>
      </c>
      <c r="K87" s="206" t="s">
        <v>77</v>
      </c>
      <c r="L87" s="104">
        <v>3.2</v>
      </c>
    </row>
    <row r="88" spans="1:12" ht="15.6" x14ac:dyDescent="0.3">
      <c r="A88" s="11"/>
      <c r="B88" s="8"/>
      <c r="C88" s="118"/>
      <c r="D88" s="123"/>
      <c r="E88" s="252"/>
      <c r="F88" s="253"/>
      <c r="G88" s="254"/>
      <c r="H88" s="255"/>
      <c r="I88" s="255"/>
      <c r="J88" s="255"/>
      <c r="K88" s="212"/>
      <c r="L88" s="84"/>
    </row>
    <row r="89" spans="1:12" ht="14.4" x14ac:dyDescent="0.3">
      <c r="A89" s="11"/>
      <c r="B89" s="8"/>
      <c r="C89" s="114"/>
      <c r="D89" s="124"/>
      <c r="E89" s="256"/>
      <c r="F89" s="257"/>
      <c r="G89" s="257"/>
      <c r="H89" s="257"/>
      <c r="I89" s="257"/>
      <c r="J89" s="257"/>
      <c r="K89" s="177"/>
      <c r="L89" s="85"/>
    </row>
    <row r="90" spans="1:12" s="28" customFormat="1" ht="14.4" x14ac:dyDescent="0.3">
      <c r="A90" s="24"/>
      <c r="B90" s="25"/>
      <c r="C90" s="26"/>
      <c r="D90" s="27" t="s">
        <v>32</v>
      </c>
      <c r="E90" s="143"/>
      <c r="F90" s="144">
        <f>SUM(F81:F89)</f>
        <v>730</v>
      </c>
      <c r="G90" s="144">
        <f>SUM(G81:G89)</f>
        <v>25.740000000000002</v>
      </c>
      <c r="H90" s="144">
        <f>SUM(H81:H89)</f>
        <v>16.419999999999998</v>
      </c>
      <c r="I90" s="144">
        <f>SUM(I81:I89)</f>
        <v>101.07999999999998</v>
      </c>
      <c r="J90" s="144">
        <f>SUM(J81:J89)</f>
        <v>658.42000000000007</v>
      </c>
      <c r="K90" s="145"/>
      <c r="L90" s="59">
        <f>SUM(L82:L87)</f>
        <v>73.2</v>
      </c>
    </row>
    <row r="91" spans="1:12" s="31" customFormat="1" ht="15.75" customHeight="1" thickBot="1" x14ac:dyDescent="0.3">
      <c r="A91" s="29">
        <f>A72</f>
        <v>1</v>
      </c>
      <c r="B91" s="30">
        <f>B72</f>
        <v>4</v>
      </c>
      <c r="C91" s="358" t="s">
        <v>4</v>
      </c>
      <c r="D91" s="359"/>
      <c r="E91" s="179"/>
      <c r="F91" s="180">
        <f>F80+F90</f>
        <v>1260</v>
      </c>
      <c r="G91" s="180">
        <f>G80+G90</f>
        <v>44.37</v>
      </c>
      <c r="H91" s="180">
        <f>H80+H90</f>
        <v>33.799999999999997</v>
      </c>
      <c r="I91" s="180">
        <f>I80+I90</f>
        <v>190.89</v>
      </c>
      <c r="J91" s="180">
        <f>J80+J90</f>
        <v>1251.02</v>
      </c>
      <c r="K91" s="180"/>
      <c r="L91" s="61">
        <f>L80+L90</f>
        <v>146.4</v>
      </c>
    </row>
    <row r="92" spans="1:12" ht="15.6" x14ac:dyDescent="0.3">
      <c r="A92" s="9">
        <v>1</v>
      </c>
      <c r="B92" s="10">
        <v>5</v>
      </c>
      <c r="C92" s="121" t="s">
        <v>20</v>
      </c>
      <c r="D92" s="96"/>
      <c r="E92" s="125"/>
      <c r="F92" s="126"/>
      <c r="G92" s="126"/>
      <c r="H92" s="126"/>
      <c r="I92" s="126"/>
      <c r="J92" s="126"/>
      <c r="K92" s="36"/>
      <c r="L92" s="53"/>
    </row>
    <row r="93" spans="1:12" ht="14.4" x14ac:dyDescent="0.3">
      <c r="A93" s="11"/>
      <c r="B93" s="8"/>
      <c r="C93" s="114"/>
      <c r="D93" s="98" t="s">
        <v>25</v>
      </c>
      <c r="E93" s="218" t="s">
        <v>56</v>
      </c>
      <c r="F93" s="219">
        <v>60</v>
      </c>
      <c r="G93" s="219">
        <v>0.67</v>
      </c>
      <c r="H93" s="219">
        <v>0.06</v>
      </c>
      <c r="I93" s="219">
        <v>2.1</v>
      </c>
      <c r="J93" s="219">
        <v>12.8</v>
      </c>
      <c r="K93" s="220" t="s">
        <v>102</v>
      </c>
      <c r="L93" s="104">
        <v>17</v>
      </c>
    </row>
    <row r="94" spans="1:12" ht="16.5" customHeight="1" x14ac:dyDescent="0.3">
      <c r="A94" s="11"/>
      <c r="B94" s="8"/>
      <c r="C94" s="114"/>
      <c r="D94" s="105" t="s">
        <v>21</v>
      </c>
      <c r="E94" s="195" t="s">
        <v>123</v>
      </c>
      <c r="F94" s="196">
        <v>100</v>
      </c>
      <c r="G94" s="196">
        <v>13.36</v>
      </c>
      <c r="H94" s="196">
        <v>12.08</v>
      </c>
      <c r="I94" s="196">
        <v>6</v>
      </c>
      <c r="J94" s="196">
        <v>186.16</v>
      </c>
      <c r="K94" s="221" t="s">
        <v>125</v>
      </c>
      <c r="L94" s="104">
        <v>29</v>
      </c>
    </row>
    <row r="95" spans="1:12" ht="14.25" customHeight="1" x14ac:dyDescent="0.3">
      <c r="A95" s="11"/>
      <c r="B95" s="8"/>
      <c r="C95" s="114"/>
      <c r="D95" s="105" t="s">
        <v>28</v>
      </c>
      <c r="E95" s="218" t="s">
        <v>100</v>
      </c>
      <c r="F95" s="219">
        <v>150</v>
      </c>
      <c r="G95" s="219">
        <v>3.03</v>
      </c>
      <c r="H95" s="219">
        <v>5.94</v>
      </c>
      <c r="I95" s="219">
        <v>20.98</v>
      </c>
      <c r="J95" s="219">
        <v>149.5</v>
      </c>
      <c r="K95" s="222" t="s">
        <v>103</v>
      </c>
      <c r="L95" s="104">
        <v>12.2</v>
      </c>
    </row>
    <row r="96" spans="1:12" ht="14.25" customHeight="1" x14ac:dyDescent="0.3">
      <c r="A96" s="11"/>
      <c r="B96" s="8"/>
      <c r="C96" s="114"/>
      <c r="D96" s="105" t="s">
        <v>22</v>
      </c>
      <c r="E96" s="199" t="s">
        <v>40</v>
      </c>
      <c r="F96" s="200">
        <v>200</v>
      </c>
      <c r="G96" s="200">
        <v>0.3</v>
      </c>
      <c r="H96" s="200">
        <v>0</v>
      </c>
      <c r="I96" s="200">
        <v>10.58</v>
      </c>
      <c r="J96" s="200">
        <v>43.52</v>
      </c>
      <c r="K96" s="200" t="s">
        <v>43</v>
      </c>
      <c r="L96" s="104">
        <v>6</v>
      </c>
    </row>
    <row r="97" spans="1:12" ht="14.4" x14ac:dyDescent="0.3">
      <c r="A97" s="11"/>
      <c r="B97" s="8"/>
      <c r="C97" s="114"/>
      <c r="D97" s="96" t="s">
        <v>98</v>
      </c>
      <c r="E97" s="218" t="s">
        <v>124</v>
      </c>
      <c r="F97" s="219">
        <v>50</v>
      </c>
      <c r="G97" s="219">
        <v>2.2000000000000002</v>
      </c>
      <c r="H97" s="219">
        <v>2.4900000000000002</v>
      </c>
      <c r="I97" s="219">
        <v>27.83</v>
      </c>
      <c r="J97" s="219">
        <v>142.53</v>
      </c>
      <c r="K97" s="223" t="s">
        <v>126</v>
      </c>
      <c r="L97" s="104">
        <v>6</v>
      </c>
    </row>
    <row r="98" spans="1:12" ht="14.4" x14ac:dyDescent="0.3">
      <c r="A98" s="11"/>
      <c r="B98" s="8"/>
      <c r="C98" s="118"/>
      <c r="D98" s="110" t="s">
        <v>30</v>
      </c>
      <c r="E98" s="224" t="s">
        <v>61</v>
      </c>
      <c r="F98" s="225">
        <v>20</v>
      </c>
      <c r="G98" s="226">
        <v>1.58</v>
      </c>
      <c r="H98" s="226">
        <v>0.2</v>
      </c>
      <c r="I98" s="226">
        <v>9.66</v>
      </c>
      <c r="J98" s="226">
        <v>46.76</v>
      </c>
      <c r="K98" s="227" t="s">
        <v>90</v>
      </c>
      <c r="L98" s="104">
        <v>3</v>
      </c>
    </row>
    <row r="99" spans="1:12" ht="14.4" x14ac:dyDescent="0.3">
      <c r="A99" s="11"/>
      <c r="B99" s="8"/>
      <c r="C99" s="114"/>
      <c r="D99" s="106"/>
      <c r="E99" s="140"/>
      <c r="F99" s="141"/>
      <c r="G99" s="141"/>
      <c r="H99" s="141"/>
      <c r="I99" s="141"/>
      <c r="J99" s="141"/>
      <c r="K99" s="142"/>
      <c r="L99" s="58"/>
    </row>
    <row r="100" spans="1:12" ht="14.4" x14ac:dyDescent="0.3">
      <c r="A100" s="11"/>
      <c r="B100" s="8"/>
      <c r="C100" s="114"/>
      <c r="D100" s="106"/>
      <c r="E100" s="140"/>
      <c r="F100" s="141"/>
      <c r="G100" s="141"/>
      <c r="H100" s="141"/>
      <c r="I100" s="141"/>
      <c r="J100" s="141"/>
      <c r="K100" s="142"/>
      <c r="L100" s="58"/>
    </row>
    <row r="101" spans="1:12" s="28" customFormat="1" ht="15.6" x14ac:dyDescent="0.3">
      <c r="A101" s="24"/>
      <c r="B101" s="25"/>
      <c r="C101" s="26"/>
      <c r="D101" s="27" t="s">
        <v>32</v>
      </c>
      <c r="E101" s="143"/>
      <c r="F101" s="144">
        <f>SUM(F92:F100)</f>
        <v>580</v>
      </c>
      <c r="G101" s="144">
        <f>SUM(G92:G100)</f>
        <v>21.14</v>
      </c>
      <c r="H101" s="144">
        <f>SUM(H92:H100)</f>
        <v>20.77</v>
      </c>
      <c r="I101" s="144">
        <f>SUM(I92:I100)</f>
        <v>77.149999999999991</v>
      </c>
      <c r="J101" s="144">
        <f>SUM(J92:J100)</f>
        <v>581.27</v>
      </c>
      <c r="K101" s="258"/>
      <c r="L101" s="66">
        <f>SUM(L93:L98)</f>
        <v>73.2</v>
      </c>
    </row>
    <row r="102" spans="1:12" s="28" customFormat="1" ht="15.6" x14ac:dyDescent="0.3">
      <c r="A102" s="12">
        <f>A91</f>
        <v>1</v>
      </c>
      <c r="B102" s="6">
        <v>5</v>
      </c>
      <c r="C102" s="122" t="s">
        <v>24</v>
      </c>
      <c r="D102" s="89"/>
      <c r="E102" s="259"/>
      <c r="F102" s="260"/>
      <c r="G102" s="260"/>
      <c r="H102" s="260"/>
      <c r="I102" s="260"/>
      <c r="J102" s="260"/>
      <c r="K102" s="258"/>
      <c r="L102" s="66"/>
    </row>
    <row r="103" spans="1:12" ht="14.4" x14ac:dyDescent="0.3">
      <c r="A103" s="12"/>
      <c r="B103" s="6"/>
      <c r="C103" s="122"/>
      <c r="D103" s="96" t="s">
        <v>25</v>
      </c>
      <c r="E103" s="201" t="s">
        <v>127</v>
      </c>
      <c r="F103" s="205">
        <v>60</v>
      </c>
      <c r="G103" s="205">
        <v>0.35</v>
      </c>
      <c r="H103" s="205">
        <v>0.05</v>
      </c>
      <c r="I103" s="205">
        <v>0.95</v>
      </c>
      <c r="J103" s="205">
        <v>6</v>
      </c>
      <c r="K103" s="190" t="s">
        <v>71</v>
      </c>
      <c r="L103" s="104">
        <v>15</v>
      </c>
    </row>
    <row r="104" spans="1:12" ht="14.4" x14ac:dyDescent="0.3">
      <c r="A104" s="7"/>
      <c r="B104" s="8"/>
      <c r="C104" s="114"/>
      <c r="D104" s="96" t="s">
        <v>26</v>
      </c>
      <c r="E104" s="261" t="s">
        <v>128</v>
      </c>
      <c r="F104" s="203">
        <v>200</v>
      </c>
      <c r="G104" s="203">
        <v>2.44</v>
      </c>
      <c r="H104" s="203">
        <v>4.93</v>
      </c>
      <c r="I104" s="203">
        <v>14.75</v>
      </c>
      <c r="J104" s="203">
        <v>113.13</v>
      </c>
      <c r="K104" s="203" t="s">
        <v>131</v>
      </c>
      <c r="L104" s="104">
        <v>10</v>
      </c>
    </row>
    <row r="105" spans="1:12" ht="17.25" customHeight="1" x14ac:dyDescent="0.3">
      <c r="A105" s="11"/>
      <c r="B105" s="8"/>
      <c r="C105" s="114"/>
      <c r="D105" s="105" t="s">
        <v>27</v>
      </c>
      <c r="E105" s="262" t="s">
        <v>129</v>
      </c>
      <c r="F105" s="263" t="s">
        <v>130</v>
      </c>
      <c r="G105" s="264">
        <v>9.83</v>
      </c>
      <c r="H105" s="264">
        <v>6.76</v>
      </c>
      <c r="I105" s="264">
        <v>4.9000000000000004</v>
      </c>
      <c r="J105" s="264">
        <v>135.36000000000001</v>
      </c>
      <c r="K105" s="265" t="s">
        <v>132</v>
      </c>
      <c r="L105" s="104">
        <v>26</v>
      </c>
    </row>
    <row r="106" spans="1:12" ht="17.25" customHeight="1" x14ac:dyDescent="0.3">
      <c r="A106" s="8"/>
      <c r="B106" s="8"/>
      <c r="C106" s="118"/>
      <c r="D106" s="105" t="s">
        <v>28</v>
      </c>
      <c r="E106" s="266" t="s">
        <v>93</v>
      </c>
      <c r="F106" s="267">
        <v>150</v>
      </c>
      <c r="G106" s="193">
        <v>5.4</v>
      </c>
      <c r="H106" s="268">
        <v>4.9000000000000004</v>
      </c>
      <c r="I106" s="267">
        <v>32.799999999999997</v>
      </c>
      <c r="J106" s="193">
        <v>196.8</v>
      </c>
      <c r="K106" s="269" t="s">
        <v>97</v>
      </c>
      <c r="L106" s="104">
        <v>10</v>
      </c>
    </row>
    <row r="107" spans="1:12" ht="14.4" x14ac:dyDescent="0.3">
      <c r="A107" s="7"/>
      <c r="B107" s="8"/>
      <c r="C107" s="114"/>
      <c r="D107" s="96" t="s">
        <v>29</v>
      </c>
      <c r="E107" s="199" t="s">
        <v>40</v>
      </c>
      <c r="F107" s="200">
        <v>200</v>
      </c>
      <c r="G107" s="200">
        <v>0.3</v>
      </c>
      <c r="H107" s="200">
        <v>0</v>
      </c>
      <c r="I107" s="200">
        <v>10.58</v>
      </c>
      <c r="J107" s="200">
        <v>43.52</v>
      </c>
      <c r="K107" s="200" t="s">
        <v>43</v>
      </c>
      <c r="L107" s="104">
        <v>6</v>
      </c>
    </row>
    <row r="108" spans="1:12" ht="15" customHeight="1" x14ac:dyDescent="0.3">
      <c r="A108" s="11"/>
      <c r="B108" s="8"/>
      <c r="C108" s="114"/>
      <c r="D108" s="96" t="s">
        <v>30</v>
      </c>
      <c r="E108" s="204" t="s">
        <v>38</v>
      </c>
      <c r="F108" s="202">
        <v>30</v>
      </c>
      <c r="G108" s="203">
        <v>2.37</v>
      </c>
      <c r="H108" s="203">
        <v>0.3</v>
      </c>
      <c r="I108" s="203">
        <v>14.49</v>
      </c>
      <c r="J108" s="203">
        <v>70.14</v>
      </c>
      <c r="K108" s="206" t="s">
        <v>76</v>
      </c>
      <c r="L108" s="104">
        <v>3</v>
      </c>
    </row>
    <row r="109" spans="1:12" ht="14.4" x14ac:dyDescent="0.3">
      <c r="A109" s="11"/>
      <c r="B109" s="8"/>
      <c r="C109" s="114"/>
      <c r="D109" s="119" t="s">
        <v>31</v>
      </c>
      <c r="E109" s="204" t="s">
        <v>44</v>
      </c>
      <c r="F109" s="205">
        <v>40</v>
      </c>
      <c r="G109" s="203">
        <v>2.5299999999999998</v>
      </c>
      <c r="H109" s="203">
        <v>0.45</v>
      </c>
      <c r="I109" s="203">
        <v>17.399999999999999</v>
      </c>
      <c r="J109" s="203">
        <v>87.6</v>
      </c>
      <c r="K109" s="206" t="s">
        <v>133</v>
      </c>
      <c r="L109" s="104">
        <v>3.2</v>
      </c>
    </row>
    <row r="110" spans="1:12" ht="14.4" x14ac:dyDescent="0.3">
      <c r="A110" s="11"/>
      <c r="B110" s="8"/>
      <c r="C110" s="118"/>
      <c r="D110" s="123"/>
      <c r="E110" s="252"/>
      <c r="F110" s="253"/>
      <c r="G110" s="255"/>
      <c r="H110" s="255"/>
      <c r="I110" s="255"/>
      <c r="J110" s="255"/>
      <c r="K110" s="270"/>
      <c r="L110" s="81"/>
    </row>
    <row r="111" spans="1:12" ht="14.4" x14ac:dyDescent="0.3">
      <c r="A111" s="11"/>
      <c r="B111" s="8"/>
      <c r="C111" s="118"/>
      <c r="D111" s="123"/>
      <c r="E111" s="252"/>
      <c r="F111" s="253"/>
      <c r="G111" s="255"/>
      <c r="H111" s="255"/>
      <c r="I111" s="255"/>
      <c r="J111" s="255"/>
      <c r="K111" s="270"/>
      <c r="L111" s="81"/>
    </row>
    <row r="112" spans="1:12" s="28" customFormat="1" ht="14.4" x14ac:dyDescent="0.3">
      <c r="A112" s="24"/>
      <c r="B112" s="25"/>
      <c r="C112" s="26"/>
      <c r="D112" s="82" t="s">
        <v>32</v>
      </c>
      <c r="E112" s="271"/>
      <c r="F112" s="272">
        <f>SUM(F103:F109)</f>
        <v>680</v>
      </c>
      <c r="G112" s="272">
        <f>SUM(G103:G109)</f>
        <v>23.220000000000006</v>
      </c>
      <c r="H112" s="272">
        <f>SUM(H103:H109)</f>
        <v>17.39</v>
      </c>
      <c r="I112" s="272">
        <f>SUM(I103:I109)</f>
        <v>95.87</v>
      </c>
      <c r="J112" s="272">
        <f>SUM(J103:J109)</f>
        <v>652.55000000000007</v>
      </c>
      <c r="K112" s="273"/>
      <c r="L112" s="83">
        <f>SUM(L103:L109)</f>
        <v>73.2</v>
      </c>
    </row>
    <row r="113" spans="1:12" s="28" customFormat="1" ht="14.4" x14ac:dyDescent="0.3">
      <c r="A113" s="69"/>
      <c r="B113" s="72"/>
      <c r="C113" s="68"/>
      <c r="D113" s="71"/>
      <c r="E113" s="274"/>
      <c r="F113" s="275"/>
      <c r="G113" s="275"/>
      <c r="H113" s="275"/>
      <c r="I113" s="275"/>
      <c r="J113" s="275"/>
      <c r="K113" s="276"/>
      <c r="L113" s="70"/>
    </row>
    <row r="114" spans="1:12" s="31" customFormat="1" ht="15.75" customHeight="1" thickBot="1" x14ac:dyDescent="0.3">
      <c r="A114" s="29">
        <f>A92</f>
        <v>1</v>
      </c>
      <c r="B114" s="30">
        <f>B92</f>
        <v>5</v>
      </c>
      <c r="C114" s="358" t="s">
        <v>4</v>
      </c>
      <c r="D114" s="359"/>
      <c r="E114" s="179"/>
      <c r="F114" s="180">
        <f>F101+F112</f>
        <v>1260</v>
      </c>
      <c r="G114" s="180">
        <f>G101+G112</f>
        <v>44.360000000000007</v>
      </c>
      <c r="H114" s="180">
        <f>H101+H112</f>
        <v>38.159999999999997</v>
      </c>
      <c r="I114" s="180">
        <f>I101+I112</f>
        <v>173.01999999999998</v>
      </c>
      <c r="J114" s="180">
        <f>J101+J112</f>
        <v>1233.8200000000002</v>
      </c>
      <c r="K114" s="180"/>
      <c r="L114" s="61">
        <f>L101+L112</f>
        <v>146.4</v>
      </c>
    </row>
    <row r="115" spans="1:12" ht="15.6" x14ac:dyDescent="0.3">
      <c r="A115" s="9">
        <v>2</v>
      </c>
      <c r="B115" s="10">
        <v>1</v>
      </c>
      <c r="C115" s="121" t="s">
        <v>20</v>
      </c>
      <c r="D115" s="96"/>
      <c r="E115" s="277"/>
      <c r="F115" s="278"/>
      <c r="G115" s="181"/>
      <c r="H115" s="181"/>
      <c r="I115" s="181"/>
      <c r="J115" s="181"/>
      <c r="K115" s="36"/>
      <c r="L115" s="73"/>
    </row>
    <row r="116" spans="1:12" ht="14.4" x14ac:dyDescent="0.3">
      <c r="A116" s="11"/>
      <c r="B116" s="8"/>
      <c r="C116" s="118"/>
      <c r="D116" s="110" t="s">
        <v>25</v>
      </c>
      <c r="E116" s="218" t="s">
        <v>135</v>
      </c>
      <c r="F116" s="219">
        <v>60</v>
      </c>
      <c r="G116" s="219">
        <v>0.48</v>
      </c>
      <c r="H116" s="219">
        <v>0.06</v>
      </c>
      <c r="I116" s="219">
        <v>1.02</v>
      </c>
      <c r="J116" s="219">
        <v>6</v>
      </c>
      <c r="K116" s="220" t="s">
        <v>102</v>
      </c>
      <c r="L116" s="104">
        <v>17</v>
      </c>
    </row>
    <row r="117" spans="1:12" ht="14.4" x14ac:dyDescent="0.3">
      <c r="A117" s="11"/>
      <c r="B117" s="8"/>
      <c r="C117" s="118"/>
      <c r="D117" s="110" t="s">
        <v>134</v>
      </c>
      <c r="E117" s="195" t="s">
        <v>136</v>
      </c>
      <c r="F117" s="196">
        <v>90</v>
      </c>
      <c r="G117" s="196">
        <v>10.9</v>
      </c>
      <c r="H117" s="196">
        <v>8</v>
      </c>
      <c r="I117" s="196">
        <v>6.1</v>
      </c>
      <c r="J117" s="196">
        <v>140</v>
      </c>
      <c r="K117" s="232" t="s">
        <v>139</v>
      </c>
      <c r="L117" s="104">
        <v>30</v>
      </c>
    </row>
    <row r="118" spans="1:12" ht="14.4" x14ac:dyDescent="0.3">
      <c r="A118" s="11"/>
      <c r="B118" s="8"/>
      <c r="C118" s="114"/>
      <c r="D118" s="96" t="s">
        <v>28</v>
      </c>
      <c r="E118" s="218" t="s">
        <v>137</v>
      </c>
      <c r="F118" s="219">
        <v>150</v>
      </c>
      <c r="G118" s="219">
        <v>4.7</v>
      </c>
      <c r="H118" s="219">
        <v>4.8</v>
      </c>
      <c r="I118" s="219">
        <v>36.5</v>
      </c>
      <c r="J118" s="219">
        <v>208</v>
      </c>
      <c r="K118" s="222" t="s">
        <v>52</v>
      </c>
      <c r="L118" s="104">
        <v>13.2</v>
      </c>
    </row>
    <row r="119" spans="1:12" ht="14.4" x14ac:dyDescent="0.3">
      <c r="A119" s="11"/>
      <c r="B119" s="8"/>
      <c r="C119" s="114"/>
      <c r="D119" s="96" t="s">
        <v>80</v>
      </c>
      <c r="E119" s="199" t="s">
        <v>41</v>
      </c>
      <c r="F119" s="241">
        <v>200</v>
      </c>
      <c r="G119" s="200">
        <v>0.2</v>
      </c>
      <c r="H119" s="200">
        <v>0</v>
      </c>
      <c r="I119" s="200">
        <v>10.38</v>
      </c>
      <c r="J119" s="200">
        <v>42.38</v>
      </c>
      <c r="K119" s="200" t="s">
        <v>46</v>
      </c>
      <c r="L119" s="104">
        <v>5</v>
      </c>
    </row>
    <row r="120" spans="1:12" ht="14.4" x14ac:dyDescent="0.3">
      <c r="A120" s="11"/>
      <c r="B120" s="8"/>
      <c r="C120" s="114"/>
      <c r="D120" s="96" t="s">
        <v>53</v>
      </c>
      <c r="E120" s="218" t="s">
        <v>138</v>
      </c>
      <c r="F120" s="219">
        <v>10</v>
      </c>
      <c r="G120" s="219">
        <v>1</v>
      </c>
      <c r="H120" s="219">
        <v>1</v>
      </c>
      <c r="I120" s="219">
        <v>10.8</v>
      </c>
      <c r="J120" s="219">
        <v>56.2</v>
      </c>
      <c r="K120" s="223" t="s">
        <v>89</v>
      </c>
      <c r="L120" s="104">
        <v>5</v>
      </c>
    </row>
    <row r="121" spans="1:12" ht="14.4" x14ac:dyDescent="0.3">
      <c r="A121" s="11"/>
      <c r="B121" s="8"/>
      <c r="C121" s="118"/>
      <c r="D121" s="110" t="s">
        <v>30</v>
      </c>
      <c r="E121" s="218" t="s">
        <v>144</v>
      </c>
      <c r="F121" s="225">
        <v>20</v>
      </c>
      <c r="G121" s="226">
        <v>1.58</v>
      </c>
      <c r="H121" s="226">
        <v>0.2</v>
      </c>
      <c r="I121" s="226">
        <v>9.66</v>
      </c>
      <c r="J121" s="226">
        <v>46.76</v>
      </c>
      <c r="K121" s="227" t="s">
        <v>90</v>
      </c>
      <c r="L121" s="104">
        <v>3</v>
      </c>
    </row>
    <row r="122" spans="1:12" ht="14.4" x14ac:dyDescent="0.3">
      <c r="A122" s="11"/>
      <c r="B122" s="8"/>
      <c r="C122" s="114"/>
      <c r="D122" s="106"/>
      <c r="E122" s="279"/>
      <c r="F122" s="280"/>
      <c r="G122" s="281"/>
      <c r="H122" s="281"/>
      <c r="I122" s="281"/>
      <c r="J122" s="281"/>
      <c r="K122" s="282"/>
      <c r="L122" s="109"/>
    </row>
    <row r="123" spans="1:12" ht="14.4" x14ac:dyDescent="0.3">
      <c r="A123" s="11"/>
      <c r="B123" s="8"/>
      <c r="C123" s="114"/>
      <c r="D123" s="106"/>
      <c r="E123" s="140"/>
      <c r="F123" s="141"/>
      <c r="G123" s="141"/>
      <c r="H123" s="141"/>
      <c r="I123" s="141"/>
      <c r="J123" s="141"/>
      <c r="K123" s="142"/>
      <c r="L123" s="58"/>
    </row>
    <row r="124" spans="1:12" s="28" customFormat="1" ht="15.75" customHeight="1" x14ac:dyDescent="0.3">
      <c r="A124" s="24"/>
      <c r="B124" s="25"/>
      <c r="C124" s="26"/>
      <c r="D124" s="27" t="s">
        <v>32</v>
      </c>
      <c r="E124" s="143"/>
      <c r="F124" s="144">
        <f>SUM(F115:F123)</f>
        <v>530</v>
      </c>
      <c r="G124" s="144">
        <f>SUM(G115:G123)</f>
        <v>18.86</v>
      </c>
      <c r="H124" s="144">
        <f>SUM(H115:H123)</f>
        <v>14.059999999999999</v>
      </c>
      <c r="I124" s="144">
        <f>SUM(I115:I123)</f>
        <v>74.459999999999994</v>
      </c>
      <c r="J124" s="144">
        <f>SUM(J115:J123)</f>
        <v>499.34</v>
      </c>
      <c r="K124" s="145"/>
      <c r="L124" s="59">
        <f>SUM(L116:L121)</f>
        <v>73.2</v>
      </c>
    </row>
    <row r="125" spans="1:12" ht="15.6" x14ac:dyDescent="0.3">
      <c r="A125" s="12">
        <f>A115</f>
        <v>2</v>
      </c>
      <c r="B125" s="6">
        <v>1</v>
      </c>
      <c r="C125" s="122" t="s">
        <v>24</v>
      </c>
      <c r="D125" s="96"/>
      <c r="E125" s="52"/>
      <c r="F125" s="32"/>
      <c r="G125" s="49"/>
      <c r="H125" s="49"/>
      <c r="I125" s="49"/>
      <c r="J125" s="50"/>
      <c r="K125" s="51"/>
      <c r="L125" s="54"/>
    </row>
    <row r="126" spans="1:12" ht="14.4" x14ac:dyDescent="0.3">
      <c r="A126" s="11"/>
      <c r="B126" s="8"/>
      <c r="C126" s="118"/>
      <c r="D126" s="105" t="s">
        <v>25</v>
      </c>
      <c r="E126" s="199" t="s">
        <v>104</v>
      </c>
      <c r="F126" s="200">
        <v>60</v>
      </c>
      <c r="G126" s="200">
        <v>0.88</v>
      </c>
      <c r="H126" s="200">
        <v>3.6</v>
      </c>
      <c r="I126" s="200">
        <v>4.96</v>
      </c>
      <c r="J126" s="200">
        <v>55.68</v>
      </c>
      <c r="K126" s="200" t="s">
        <v>107</v>
      </c>
      <c r="L126" s="104">
        <v>15</v>
      </c>
    </row>
    <row r="127" spans="1:12" ht="14.4" x14ac:dyDescent="0.3">
      <c r="A127" s="11"/>
      <c r="B127" s="8"/>
      <c r="C127" s="114"/>
      <c r="D127" s="96" t="s">
        <v>26</v>
      </c>
      <c r="E127" s="261" t="s">
        <v>140</v>
      </c>
      <c r="F127" s="283">
        <v>200</v>
      </c>
      <c r="G127" s="284">
        <v>3.39</v>
      </c>
      <c r="H127" s="284">
        <v>4.5999999999999996</v>
      </c>
      <c r="I127" s="284">
        <v>12.84</v>
      </c>
      <c r="J127" s="285">
        <v>106.32</v>
      </c>
      <c r="K127" s="286" t="s">
        <v>142</v>
      </c>
      <c r="L127" s="104">
        <v>10</v>
      </c>
    </row>
    <row r="128" spans="1:12" ht="16.5" customHeight="1" x14ac:dyDescent="0.3">
      <c r="A128" s="11"/>
      <c r="B128" s="8"/>
      <c r="C128" s="114"/>
      <c r="D128" s="96" t="s">
        <v>27</v>
      </c>
      <c r="E128" s="261" t="s">
        <v>141</v>
      </c>
      <c r="F128" s="203">
        <v>200</v>
      </c>
      <c r="G128" s="203">
        <v>14.35</v>
      </c>
      <c r="H128" s="203">
        <v>15.39</v>
      </c>
      <c r="I128" s="203">
        <v>19.62</v>
      </c>
      <c r="J128" s="203">
        <v>274.39</v>
      </c>
      <c r="K128" s="203" t="s">
        <v>143</v>
      </c>
      <c r="L128" s="104">
        <v>36</v>
      </c>
    </row>
    <row r="129" spans="1:12" ht="15.75" customHeight="1" x14ac:dyDescent="0.3">
      <c r="A129" s="11"/>
      <c r="B129" s="8"/>
      <c r="C129" s="114"/>
      <c r="D129" s="96" t="s">
        <v>29</v>
      </c>
      <c r="E129" s="201" t="s">
        <v>106</v>
      </c>
      <c r="F129" s="205">
        <v>200</v>
      </c>
      <c r="G129" s="205">
        <v>0.6</v>
      </c>
      <c r="H129" s="205">
        <v>0</v>
      </c>
      <c r="I129" s="205">
        <v>23.4</v>
      </c>
      <c r="J129" s="205">
        <v>96</v>
      </c>
      <c r="K129" s="190" t="s">
        <v>50</v>
      </c>
      <c r="L129" s="104">
        <v>6</v>
      </c>
    </row>
    <row r="130" spans="1:12" ht="16.5" customHeight="1" x14ac:dyDescent="0.3">
      <c r="A130" s="11"/>
      <c r="B130" s="8"/>
      <c r="C130" s="114"/>
      <c r="D130" s="96" t="s">
        <v>30</v>
      </c>
      <c r="E130" s="204" t="s">
        <v>44</v>
      </c>
      <c r="F130" s="202">
        <v>30</v>
      </c>
      <c r="G130" s="203">
        <v>2.37</v>
      </c>
      <c r="H130" s="203">
        <v>0.3</v>
      </c>
      <c r="I130" s="203">
        <v>14.49</v>
      </c>
      <c r="J130" s="203">
        <v>70.14</v>
      </c>
      <c r="K130" s="190" t="s">
        <v>66</v>
      </c>
      <c r="L130" s="104">
        <v>3</v>
      </c>
    </row>
    <row r="131" spans="1:12" ht="14.4" x14ac:dyDescent="0.3">
      <c r="A131" s="11"/>
      <c r="B131" s="8"/>
      <c r="C131" s="114"/>
      <c r="D131" s="119" t="s">
        <v>31</v>
      </c>
      <c r="E131" s="44" t="s">
        <v>44</v>
      </c>
      <c r="F131" s="205">
        <v>40</v>
      </c>
      <c r="G131" s="203">
        <v>2.5299999999999998</v>
      </c>
      <c r="H131" s="203">
        <v>0.45</v>
      </c>
      <c r="I131" s="203">
        <v>17.399999999999999</v>
      </c>
      <c r="J131" s="203">
        <v>87.6</v>
      </c>
      <c r="K131" s="206" t="s">
        <v>133</v>
      </c>
      <c r="L131" s="104">
        <v>3.2</v>
      </c>
    </row>
    <row r="132" spans="1:12" ht="15.6" x14ac:dyDescent="0.3">
      <c r="A132" s="11"/>
      <c r="B132" s="8"/>
      <c r="C132" s="118"/>
      <c r="D132" s="123"/>
      <c r="E132" s="287"/>
      <c r="F132" s="288"/>
      <c r="G132" s="288"/>
      <c r="H132" s="288"/>
      <c r="I132" s="288"/>
      <c r="J132" s="289"/>
      <c r="K132" s="80"/>
      <c r="L132" s="79"/>
    </row>
    <row r="133" spans="1:12" ht="14.4" x14ac:dyDescent="0.3">
      <c r="A133" s="11"/>
      <c r="B133" s="8"/>
      <c r="C133" s="114"/>
      <c r="D133" s="106"/>
      <c r="E133" s="140"/>
      <c r="F133" s="141"/>
      <c r="G133" s="141"/>
      <c r="H133" s="141"/>
      <c r="I133" s="141"/>
      <c r="J133" s="141"/>
      <c r="K133" s="142"/>
      <c r="L133" s="58"/>
    </row>
    <row r="134" spans="1:12" s="28" customFormat="1" ht="14.4" x14ac:dyDescent="0.3">
      <c r="A134" s="24"/>
      <c r="B134" s="25"/>
      <c r="C134" s="26"/>
      <c r="D134" s="27" t="s">
        <v>32</v>
      </c>
      <c r="E134" s="143"/>
      <c r="F134" s="144">
        <f>SUM(F125:F133)</f>
        <v>730</v>
      </c>
      <c r="G134" s="144">
        <f>SUM(G125:G133)</f>
        <v>24.120000000000005</v>
      </c>
      <c r="H134" s="144">
        <f>SUM(H125:H133)</f>
        <v>24.34</v>
      </c>
      <c r="I134" s="144">
        <f>SUM(I125:I133)</f>
        <v>92.710000000000008</v>
      </c>
      <c r="J134" s="144">
        <f>SUM(J125:J133)</f>
        <v>690.13</v>
      </c>
      <c r="K134" s="145"/>
      <c r="L134" s="59">
        <f>SUM(L125:L133)</f>
        <v>73.2</v>
      </c>
    </row>
    <row r="135" spans="1:12" s="31" customFormat="1" ht="15.75" customHeight="1" thickBot="1" x14ac:dyDescent="0.3">
      <c r="A135" s="29">
        <f>A115</f>
        <v>2</v>
      </c>
      <c r="B135" s="30">
        <v>1</v>
      </c>
      <c r="C135" s="358" t="s">
        <v>4</v>
      </c>
      <c r="D135" s="359"/>
      <c r="E135" s="179"/>
      <c r="F135" s="180">
        <f>F124+F134</f>
        <v>1260</v>
      </c>
      <c r="G135" s="180">
        <f>G124+G134</f>
        <v>42.980000000000004</v>
      </c>
      <c r="H135" s="180">
        <f>H124+H134</f>
        <v>38.4</v>
      </c>
      <c r="I135" s="180">
        <f>I124+I134</f>
        <v>167.17000000000002</v>
      </c>
      <c r="J135" s="180">
        <f>J124+J134</f>
        <v>1189.47</v>
      </c>
      <c r="K135" s="180"/>
      <c r="L135" s="61">
        <f>L124+L134</f>
        <v>146.4</v>
      </c>
    </row>
    <row r="136" spans="1:12" ht="15.6" x14ac:dyDescent="0.3">
      <c r="A136" s="7">
        <v>2</v>
      </c>
      <c r="B136" s="8">
        <v>2</v>
      </c>
      <c r="C136" s="121" t="s">
        <v>20</v>
      </c>
      <c r="D136" s="96"/>
      <c r="E136" s="290"/>
      <c r="F136" s="291"/>
      <c r="G136" s="292"/>
      <c r="H136" s="292"/>
      <c r="I136" s="292"/>
      <c r="J136" s="292"/>
      <c r="K136" s="36"/>
      <c r="L136" s="74"/>
    </row>
    <row r="137" spans="1:12" ht="14.25" customHeight="1" x14ac:dyDescent="0.3">
      <c r="A137" s="11"/>
      <c r="B137" s="8"/>
      <c r="C137" s="114"/>
      <c r="D137" s="110" t="s">
        <v>134</v>
      </c>
      <c r="E137" s="293" t="s">
        <v>145</v>
      </c>
      <c r="F137" s="294">
        <v>160</v>
      </c>
      <c r="G137" s="294">
        <v>15.66</v>
      </c>
      <c r="H137" s="294">
        <v>17.920000000000002</v>
      </c>
      <c r="I137" s="294">
        <v>32</v>
      </c>
      <c r="J137" s="294">
        <v>351.52</v>
      </c>
      <c r="K137" s="295" t="s">
        <v>146</v>
      </c>
      <c r="L137" s="104">
        <v>48.2</v>
      </c>
    </row>
    <row r="138" spans="1:12" ht="14.25" customHeight="1" x14ac:dyDescent="0.3">
      <c r="A138" s="11"/>
      <c r="B138" s="8"/>
      <c r="C138" s="118"/>
      <c r="D138" s="96" t="s">
        <v>80</v>
      </c>
      <c r="E138" s="199" t="s">
        <v>40</v>
      </c>
      <c r="F138" s="200">
        <v>200</v>
      </c>
      <c r="G138" s="200">
        <v>0.3</v>
      </c>
      <c r="H138" s="200">
        <v>0</v>
      </c>
      <c r="I138" s="200">
        <v>10.58</v>
      </c>
      <c r="J138" s="200">
        <v>43.52</v>
      </c>
      <c r="K138" s="200" t="s">
        <v>43</v>
      </c>
      <c r="L138" s="104">
        <v>6</v>
      </c>
    </row>
    <row r="139" spans="1:12" ht="14.4" x14ac:dyDescent="0.3">
      <c r="A139" s="11"/>
      <c r="B139" s="8"/>
      <c r="C139" s="114"/>
      <c r="D139" s="110" t="s">
        <v>23</v>
      </c>
      <c r="E139" s="242" t="s">
        <v>86</v>
      </c>
      <c r="F139" s="187">
        <v>150</v>
      </c>
      <c r="G139" s="243">
        <v>2.25</v>
      </c>
      <c r="H139" s="243">
        <v>0.75</v>
      </c>
      <c r="I139" s="243">
        <v>31.5</v>
      </c>
      <c r="J139" s="243">
        <v>144</v>
      </c>
      <c r="K139" s="296" t="s">
        <v>67</v>
      </c>
      <c r="L139" s="104">
        <v>19</v>
      </c>
    </row>
    <row r="140" spans="1:12" ht="14.4" x14ac:dyDescent="0.3">
      <c r="A140" s="7"/>
      <c r="B140" s="8"/>
      <c r="C140" s="114"/>
      <c r="D140" s="106"/>
      <c r="E140" s="140"/>
      <c r="F140" s="141"/>
      <c r="G140" s="141"/>
      <c r="H140" s="141"/>
      <c r="I140" s="141"/>
      <c r="J140" s="141"/>
      <c r="K140" s="142"/>
      <c r="L140" s="58"/>
    </row>
    <row r="141" spans="1:12" ht="14.4" x14ac:dyDescent="0.3">
      <c r="A141" s="7"/>
      <c r="B141" s="8"/>
      <c r="C141" s="114"/>
      <c r="D141" s="106"/>
      <c r="E141" s="140"/>
      <c r="F141" s="141"/>
      <c r="G141" s="141"/>
      <c r="H141" s="141"/>
      <c r="I141" s="141"/>
      <c r="J141" s="141"/>
      <c r="K141" s="142"/>
      <c r="L141" s="58"/>
    </row>
    <row r="142" spans="1:12" s="28" customFormat="1" ht="14.4" x14ac:dyDescent="0.3">
      <c r="A142" s="34"/>
      <c r="B142" s="25"/>
      <c r="C142" s="26"/>
      <c r="D142" s="27" t="s">
        <v>32</v>
      </c>
      <c r="E142" s="143"/>
      <c r="F142" s="144">
        <f>SUM(F136:F141)</f>
        <v>510</v>
      </c>
      <c r="G142" s="144">
        <f>SUM(G136:G141)</f>
        <v>18.21</v>
      </c>
      <c r="H142" s="144">
        <f>SUM(H136:H141)</f>
        <v>18.670000000000002</v>
      </c>
      <c r="I142" s="144">
        <f>SUM(I136:I141)</f>
        <v>74.08</v>
      </c>
      <c r="J142" s="144">
        <f>SUM(J136:J141)</f>
        <v>539.04</v>
      </c>
      <c r="K142" s="145"/>
      <c r="L142" s="59">
        <f>SUM(L136:L141)</f>
        <v>73.2</v>
      </c>
    </row>
    <row r="143" spans="1:12" ht="15.6" x14ac:dyDescent="0.3">
      <c r="A143" s="6">
        <f>A136</f>
        <v>2</v>
      </c>
      <c r="B143" s="6">
        <f>B136</f>
        <v>2</v>
      </c>
      <c r="C143" s="122" t="s">
        <v>24</v>
      </c>
      <c r="D143" s="96"/>
      <c r="E143" s="44"/>
      <c r="F143" s="32"/>
      <c r="G143" s="46"/>
      <c r="H143" s="46"/>
      <c r="I143" s="46"/>
      <c r="J143" s="46"/>
      <c r="K143" s="46"/>
      <c r="L143" s="54"/>
    </row>
    <row r="144" spans="1:12" ht="14.4" x14ac:dyDescent="0.3">
      <c r="A144" s="77"/>
      <c r="B144" s="8"/>
      <c r="C144" s="118"/>
      <c r="D144" s="105" t="s">
        <v>25</v>
      </c>
      <c r="E144" s="297" t="s">
        <v>148</v>
      </c>
      <c r="F144" s="203">
        <v>60</v>
      </c>
      <c r="G144" s="298">
        <v>0.96</v>
      </c>
      <c r="H144" s="298">
        <v>9.76</v>
      </c>
      <c r="I144" s="298">
        <v>3.16</v>
      </c>
      <c r="J144" s="298">
        <v>62.4</v>
      </c>
      <c r="K144" s="299" t="s">
        <v>149</v>
      </c>
      <c r="L144" s="104">
        <v>15</v>
      </c>
    </row>
    <row r="145" spans="1:12" ht="14.4" x14ac:dyDescent="0.3">
      <c r="A145" s="7"/>
      <c r="B145" s="8"/>
      <c r="C145" s="114"/>
      <c r="D145" s="105" t="s">
        <v>26</v>
      </c>
      <c r="E145" s="149" t="s">
        <v>49</v>
      </c>
      <c r="F145" s="300">
        <v>200</v>
      </c>
      <c r="G145" s="301">
        <v>5.0999999999999996</v>
      </c>
      <c r="H145" s="301">
        <v>5.78</v>
      </c>
      <c r="I145" s="301">
        <v>18.5</v>
      </c>
      <c r="J145" s="302">
        <v>146.41999999999999</v>
      </c>
      <c r="K145" s="153" t="s">
        <v>72</v>
      </c>
      <c r="L145" s="104">
        <v>10</v>
      </c>
    </row>
    <row r="146" spans="1:12" ht="14.4" x14ac:dyDescent="0.3">
      <c r="A146" s="7"/>
      <c r="B146" s="8"/>
      <c r="C146" s="114"/>
      <c r="D146" s="96" t="s">
        <v>27</v>
      </c>
      <c r="E146" s="195" t="s">
        <v>55</v>
      </c>
      <c r="F146" s="196">
        <v>100</v>
      </c>
      <c r="G146" s="196">
        <v>10.46</v>
      </c>
      <c r="H146" s="196">
        <v>6.96</v>
      </c>
      <c r="I146" s="196">
        <v>8.8000000000000007</v>
      </c>
      <c r="J146" s="196">
        <v>139.68</v>
      </c>
      <c r="K146" s="232" t="s">
        <v>109</v>
      </c>
      <c r="L146" s="104">
        <v>26</v>
      </c>
    </row>
    <row r="147" spans="1:12" ht="16.5" customHeight="1" x14ac:dyDescent="0.3">
      <c r="A147" s="11"/>
      <c r="B147" s="8"/>
      <c r="C147" s="114"/>
      <c r="D147" s="96" t="s">
        <v>28</v>
      </c>
      <c r="E147" s="303" t="s">
        <v>51</v>
      </c>
      <c r="F147" s="225">
        <v>150</v>
      </c>
      <c r="G147" s="225">
        <v>8.2899999999999991</v>
      </c>
      <c r="H147" s="225">
        <v>8.9499999999999993</v>
      </c>
      <c r="I147" s="225">
        <v>37.07</v>
      </c>
      <c r="J147" s="225">
        <v>261.99</v>
      </c>
      <c r="K147" s="304" t="s">
        <v>74</v>
      </c>
      <c r="L147" s="104">
        <v>10</v>
      </c>
    </row>
    <row r="148" spans="1:12" ht="16.5" customHeight="1" x14ac:dyDescent="0.3">
      <c r="A148" s="8"/>
      <c r="B148" s="8"/>
      <c r="C148" s="114"/>
      <c r="D148" s="96" t="s">
        <v>29</v>
      </c>
      <c r="E148" s="199" t="s">
        <v>94</v>
      </c>
      <c r="F148" s="200">
        <v>200</v>
      </c>
      <c r="G148" s="200">
        <v>0.2</v>
      </c>
      <c r="H148" s="200">
        <v>0.1</v>
      </c>
      <c r="I148" s="200">
        <v>12.6</v>
      </c>
      <c r="J148" s="200">
        <v>52.1</v>
      </c>
      <c r="K148" s="200" t="s">
        <v>45</v>
      </c>
      <c r="L148" s="104">
        <v>6</v>
      </c>
    </row>
    <row r="149" spans="1:12" ht="14.25" customHeight="1" x14ac:dyDescent="0.3">
      <c r="A149" s="7"/>
      <c r="B149" s="8"/>
      <c r="C149" s="114"/>
      <c r="D149" s="204" t="s">
        <v>30</v>
      </c>
      <c r="E149" s="201" t="s">
        <v>38</v>
      </c>
      <c r="F149" s="202">
        <v>30</v>
      </c>
      <c r="G149" s="203">
        <v>2.37</v>
      </c>
      <c r="H149" s="203">
        <v>0.3</v>
      </c>
      <c r="I149" s="203">
        <v>14.49</v>
      </c>
      <c r="J149" s="203">
        <v>70.14</v>
      </c>
      <c r="K149" s="190" t="s">
        <v>122</v>
      </c>
      <c r="L149" s="104">
        <v>3</v>
      </c>
    </row>
    <row r="150" spans="1:12" ht="15.75" customHeight="1" x14ac:dyDescent="0.3">
      <c r="A150" s="7"/>
      <c r="B150" s="8"/>
      <c r="C150" s="114"/>
      <c r="D150" s="204" t="s">
        <v>147</v>
      </c>
      <c r="E150" s="204" t="s">
        <v>44</v>
      </c>
      <c r="F150" s="205">
        <v>40</v>
      </c>
      <c r="G150" s="203">
        <v>2.52</v>
      </c>
      <c r="H150" s="203">
        <v>0.44</v>
      </c>
      <c r="I150" s="203">
        <v>17.399999999999999</v>
      </c>
      <c r="J150" s="203">
        <v>87.6</v>
      </c>
      <c r="K150" s="206" t="s">
        <v>77</v>
      </c>
      <c r="L150" s="104">
        <v>3.2</v>
      </c>
    </row>
    <row r="151" spans="1:12" ht="14.4" x14ac:dyDescent="0.3">
      <c r="A151" s="7"/>
      <c r="B151" s="8"/>
      <c r="C151" s="114"/>
      <c r="D151" s="106"/>
      <c r="E151" s="140"/>
      <c r="F151" s="141"/>
      <c r="G151" s="141"/>
      <c r="H151" s="141"/>
      <c r="I151" s="141"/>
      <c r="J151" s="141"/>
      <c r="K151" s="142"/>
      <c r="L151" s="58"/>
    </row>
    <row r="152" spans="1:12" ht="14.4" x14ac:dyDescent="0.3">
      <c r="A152" s="7"/>
      <c r="B152" s="8"/>
      <c r="C152" s="114"/>
      <c r="D152" s="106"/>
      <c r="E152" s="140"/>
      <c r="F152" s="141"/>
      <c r="G152" s="141"/>
      <c r="H152" s="141"/>
      <c r="I152" s="141"/>
      <c r="J152" s="141"/>
      <c r="K152" s="142"/>
      <c r="L152" s="58"/>
    </row>
    <row r="153" spans="1:12" s="28" customFormat="1" ht="14.4" x14ac:dyDescent="0.3">
      <c r="A153" s="34"/>
      <c r="B153" s="25"/>
      <c r="C153" s="26"/>
      <c r="D153" s="27" t="s">
        <v>32</v>
      </c>
      <c r="E153" s="143"/>
      <c r="F153" s="144">
        <f>SUM(F143:F152)</f>
        <v>780</v>
      </c>
      <c r="G153" s="144">
        <f>SUM(G143:G152)</f>
        <v>29.9</v>
      </c>
      <c r="H153" s="144">
        <f>SUM(H143:H152)</f>
        <v>32.29</v>
      </c>
      <c r="I153" s="144">
        <f>SUM(I143:I152)</f>
        <v>112.01999999999998</v>
      </c>
      <c r="J153" s="144">
        <f>SUM(J143:J152)</f>
        <v>820.33</v>
      </c>
      <c r="K153" s="145"/>
      <c r="L153" s="59">
        <f>SUM(L143:L152)</f>
        <v>73.2</v>
      </c>
    </row>
    <row r="154" spans="1:12" s="31" customFormat="1" ht="15.75" customHeight="1" thickBot="1" x14ac:dyDescent="0.3">
      <c r="A154" s="35">
        <f>A136</f>
        <v>2</v>
      </c>
      <c r="B154" s="35">
        <f>B136</f>
        <v>2</v>
      </c>
      <c r="C154" s="358" t="s">
        <v>4</v>
      </c>
      <c r="D154" s="359"/>
      <c r="E154" s="179"/>
      <c r="F154" s="180">
        <f>F142+F153</f>
        <v>1290</v>
      </c>
      <c r="G154" s="180">
        <f>G142+G153</f>
        <v>48.11</v>
      </c>
      <c r="H154" s="180">
        <f>H142+H153</f>
        <v>50.96</v>
      </c>
      <c r="I154" s="180">
        <f>I142+I153</f>
        <v>186.09999999999997</v>
      </c>
      <c r="J154" s="180">
        <f>J142+J153</f>
        <v>1359.37</v>
      </c>
      <c r="K154" s="180"/>
      <c r="L154" s="61">
        <f>L142+L153</f>
        <v>146.4</v>
      </c>
    </row>
    <row r="155" spans="1:12" ht="26.25" customHeight="1" x14ac:dyDescent="0.3">
      <c r="A155" s="9">
        <v>2</v>
      </c>
      <c r="B155" s="10">
        <v>3</v>
      </c>
      <c r="C155" s="121" t="s">
        <v>20</v>
      </c>
      <c r="D155" s="96"/>
      <c r="E155" s="305"/>
      <c r="F155" s="181"/>
      <c r="G155" s="181"/>
      <c r="H155" s="181"/>
      <c r="I155" s="181"/>
      <c r="J155" s="181"/>
      <c r="K155" s="36"/>
      <c r="L155" s="75"/>
    </row>
    <row r="156" spans="1:12" ht="14.4" x14ac:dyDescent="0.3">
      <c r="A156" s="11"/>
      <c r="B156" s="8"/>
      <c r="C156" s="114"/>
      <c r="D156" s="111" t="s">
        <v>25</v>
      </c>
      <c r="E156" s="218" t="s">
        <v>56</v>
      </c>
      <c r="F156" s="219">
        <v>60</v>
      </c>
      <c r="G156" s="219">
        <v>0.67</v>
      </c>
      <c r="H156" s="219">
        <v>0.06</v>
      </c>
      <c r="I156" s="219">
        <v>2.1</v>
      </c>
      <c r="J156" s="219">
        <v>12.8</v>
      </c>
      <c r="K156" s="220" t="s">
        <v>102</v>
      </c>
      <c r="L156" s="104">
        <v>16</v>
      </c>
    </row>
    <row r="157" spans="1:12" ht="14.4" x14ac:dyDescent="0.3">
      <c r="A157" s="11"/>
      <c r="B157" s="8"/>
      <c r="C157" s="114"/>
      <c r="D157" s="96" t="s">
        <v>150</v>
      </c>
      <c r="E157" s="218" t="s">
        <v>151</v>
      </c>
      <c r="F157" s="219">
        <v>100</v>
      </c>
      <c r="G157" s="196">
        <v>10.26</v>
      </c>
      <c r="H157" s="196">
        <v>10.09</v>
      </c>
      <c r="I157" s="196">
        <v>8.52</v>
      </c>
      <c r="J157" s="196">
        <v>165.93</v>
      </c>
      <c r="K157" s="222" t="s">
        <v>152</v>
      </c>
      <c r="L157" s="104">
        <v>22</v>
      </c>
    </row>
    <row r="158" spans="1:12" ht="14.4" x14ac:dyDescent="0.3">
      <c r="A158" s="11"/>
      <c r="B158" s="8"/>
      <c r="C158" s="118"/>
      <c r="D158" s="110" t="s">
        <v>28</v>
      </c>
      <c r="E158" s="303" t="s">
        <v>51</v>
      </c>
      <c r="F158" s="225">
        <v>150</v>
      </c>
      <c r="G158" s="225">
        <v>8.2899999999999991</v>
      </c>
      <c r="H158" s="225">
        <v>8.9499999999999993</v>
      </c>
      <c r="I158" s="225">
        <v>37.07</v>
      </c>
      <c r="J158" s="225">
        <v>261.99</v>
      </c>
      <c r="K158" s="304" t="s">
        <v>74</v>
      </c>
      <c r="L158" s="104">
        <v>12.2</v>
      </c>
    </row>
    <row r="159" spans="1:12" ht="14.4" x14ac:dyDescent="0.3">
      <c r="A159" s="11"/>
      <c r="B159" s="8"/>
      <c r="C159" s="118"/>
      <c r="D159" s="110" t="s">
        <v>58</v>
      </c>
      <c r="E159" s="199" t="s">
        <v>41</v>
      </c>
      <c r="F159" s="241">
        <v>200</v>
      </c>
      <c r="G159" s="200">
        <v>0.2</v>
      </c>
      <c r="H159" s="200">
        <v>0</v>
      </c>
      <c r="I159" s="200">
        <v>10.38</v>
      </c>
      <c r="J159" s="200">
        <v>42.38</v>
      </c>
      <c r="K159" s="200" t="s">
        <v>46</v>
      </c>
      <c r="L159" s="104">
        <v>5</v>
      </c>
    </row>
    <row r="160" spans="1:12" ht="14.4" x14ac:dyDescent="0.3">
      <c r="A160" s="11"/>
      <c r="B160" s="8"/>
      <c r="C160" s="118"/>
      <c r="D160" s="96" t="s">
        <v>30</v>
      </c>
      <c r="E160" s="224" t="s">
        <v>61</v>
      </c>
      <c r="F160" s="225">
        <v>20</v>
      </c>
      <c r="G160" s="226">
        <v>1.58</v>
      </c>
      <c r="H160" s="226">
        <v>0.2</v>
      </c>
      <c r="I160" s="226">
        <v>9.66</v>
      </c>
      <c r="J160" s="226">
        <v>46.76</v>
      </c>
      <c r="K160" s="227" t="s">
        <v>66</v>
      </c>
      <c r="L160" s="104">
        <v>3</v>
      </c>
    </row>
    <row r="161" spans="1:12" ht="14.4" x14ac:dyDescent="0.3">
      <c r="A161" s="11"/>
      <c r="B161" s="8"/>
      <c r="C161" s="114"/>
      <c r="D161" s="96" t="s">
        <v>23</v>
      </c>
      <c r="E161" s="242" t="s">
        <v>62</v>
      </c>
      <c r="F161" s="187">
        <v>100</v>
      </c>
      <c r="G161" s="243">
        <v>0.4</v>
      </c>
      <c r="H161" s="243">
        <v>0.4</v>
      </c>
      <c r="I161" s="243">
        <v>9.8000000000000007</v>
      </c>
      <c r="J161" s="243">
        <v>47</v>
      </c>
      <c r="K161" s="244" t="s">
        <v>67</v>
      </c>
      <c r="L161" s="104">
        <v>15</v>
      </c>
    </row>
    <row r="162" spans="1:12" ht="14.4" x14ac:dyDescent="0.3">
      <c r="A162" s="11"/>
      <c r="B162" s="8"/>
      <c r="C162" s="114"/>
      <c r="D162" s="106"/>
      <c r="E162" s="140"/>
      <c r="F162" s="141"/>
      <c r="G162" s="141"/>
      <c r="H162" s="141"/>
      <c r="I162" s="141"/>
      <c r="J162" s="141"/>
      <c r="K162" s="142"/>
      <c r="L162" s="58"/>
    </row>
    <row r="163" spans="1:12" ht="14.4" x14ac:dyDescent="0.3">
      <c r="A163" s="11"/>
      <c r="B163" s="8"/>
      <c r="C163" s="114"/>
      <c r="D163" s="106"/>
      <c r="E163" s="140"/>
      <c r="F163" s="141"/>
      <c r="G163" s="141"/>
      <c r="H163" s="141"/>
      <c r="I163" s="141"/>
      <c r="J163" s="141"/>
      <c r="K163" s="142"/>
      <c r="L163" s="58"/>
    </row>
    <row r="164" spans="1:12" s="28" customFormat="1" ht="14.4" x14ac:dyDescent="0.3">
      <c r="A164" s="24"/>
      <c r="B164" s="25"/>
      <c r="C164" s="26"/>
      <c r="D164" s="27" t="s">
        <v>32</v>
      </c>
      <c r="E164" s="143"/>
      <c r="F164" s="144">
        <f>SUM(F155:F163)</f>
        <v>630</v>
      </c>
      <c r="G164" s="144">
        <f>SUM(G155:G163)</f>
        <v>21.4</v>
      </c>
      <c r="H164" s="144">
        <f>SUM(H155:H163)</f>
        <v>19.7</v>
      </c>
      <c r="I164" s="144">
        <f>SUM(I155:I163)</f>
        <v>77.53</v>
      </c>
      <c r="J164" s="144">
        <f>SUM(J155:J163)</f>
        <v>576.86</v>
      </c>
      <c r="K164" s="145"/>
      <c r="L164" s="59">
        <f>SUM(L155:L163)</f>
        <v>73.2</v>
      </c>
    </row>
    <row r="165" spans="1:12" ht="15.6" x14ac:dyDescent="0.3">
      <c r="A165" s="12">
        <f>A155</f>
        <v>2</v>
      </c>
      <c r="B165" s="6">
        <f>B155</f>
        <v>3</v>
      </c>
      <c r="C165" s="122" t="s">
        <v>24</v>
      </c>
      <c r="D165" s="96"/>
      <c r="E165" s="44"/>
      <c r="F165" s="306"/>
      <c r="G165" s="43"/>
      <c r="H165" s="43"/>
      <c r="I165" s="43"/>
      <c r="J165" s="43"/>
      <c r="K165" s="46"/>
      <c r="L165" s="54"/>
    </row>
    <row r="166" spans="1:12" ht="14.4" x14ac:dyDescent="0.3">
      <c r="A166" s="11"/>
      <c r="B166" s="8"/>
      <c r="C166" s="118"/>
      <c r="D166" s="105" t="s">
        <v>25</v>
      </c>
      <c r="E166" s="218" t="s">
        <v>115</v>
      </c>
      <c r="F166" s="219">
        <v>60</v>
      </c>
      <c r="G166" s="219">
        <v>1.7</v>
      </c>
      <c r="H166" s="219">
        <v>0.1</v>
      </c>
      <c r="I166" s="219">
        <v>5.7</v>
      </c>
      <c r="J166" s="219">
        <v>29.6</v>
      </c>
      <c r="K166" s="223" t="s">
        <v>87</v>
      </c>
      <c r="L166" s="104">
        <v>15</v>
      </c>
    </row>
    <row r="167" spans="1:12" ht="19.5" customHeight="1" x14ac:dyDescent="0.3">
      <c r="A167" s="11"/>
      <c r="B167" s="8"/>
      <c r="C167" s="114"/>
      <c r="D167" s="96" t="s">
        <v>26</v>
      </c>
      <c r="E167" s="307" t="s">
        <v>153</v>
      </c>
      <c r="F167" s="203">
        <v>200</v>
      </c>
      <c r="G167" s="203">
        <v>2.92</v>
      </c>
      <c r="H167" s="203">
        <v>5.14</v>
      </c>
      <c r="I167" s="203">
        <v>10.24</v>
      </c>
      <c r="J167" s="203">
        <v>98.9</v>
      </c>
      <c r="K167" s="203" t="s">
        <v>155</v>
      </c>
      <c r="L167" s="104">
        <v>10</v>
      </c>
    </row>
    <row r="168" spans="1:12" ht="32.25" customHeight="1" x14ac:dyDescent="0.3">
      <c r="A168" s="11"/>
      <c r="B168" s="8"/>
      <c r="C168" s="114"/>
      <c r="D168" s="96" t="s">
        <v>27</v>
      </c>
      <c r="E168" s="308" t="s">
        <v>154</v>
      </c>
      <c r="F168" s="309">
        <v>110</v>
      </c>
      <c r="G168" s="309">
        <v>12.19</v>
      </c>
      <c r="H168" s="310">
        <v>14.45</v>
      </c>
      <c r="I168" s="310">
        <v>14.63</v>
      </c>
      <c r="J168" s="310">
        <v>236.92</v>
      </c>
      <c r="K168" s="202" t="s">
        <v>156</v>
      </c>
      <c r="L168" s="104">
        <v>26</v>
      </c>
    </row>
    <row r="169" spans="1:12" ht="14.4" x14ac:dyDescent="0.3">
      <c r="A169" s="11"/>
      <c r="B169" s="8"/>
      <c r="C169" s="114"/>
      <c r="D169" s="96" t="s">
        <v>28</v>
      </c>
      <c r="E169" s="218" t="s">
        <v>100</v>
      </c>
      <c r="F169" s="219">
        <v>150</v>
      </c>
      <c r="G169" s="219">
        <v>3.03</v>
      </c>
      <c r="H169" s="219">
        <v>5.94</v>
      </c>
      <c r="I169" s="219">
        <v>20.98</v>
      </c>
      <c r="J169" s="219">
        <v>149.5</v>
      </c>
      <c r="K169" s="222" t="s">
        <v>103</v>
      </c>
      <c r="L169" s="104">
        <v>10</v>
      </c>
    </row>
    <row r="170" spans="1:12" ht="15.75" customHeight="1" x14ac:dyDescent="0.3">
      <c r="A170" s="11"/>
      <c r="B170" s="8"/>
      <c r="C170" s="114"/>
      <c r="D170" s="96" t="s">
        <v>29</v>
      </c>
      <c r="E170" s="199" t="s">
        <v>40</v>
      </c>
      <c r="F170" s="200">
        <v>200</v>
      </c>
      <c r="G170" s="200">
        <v>0.3</v>
      </c>
      <c r="H170" s="200">
        <v>0</v>
      </c>
      <c r="I170" s="200">
        <v>10.58</v>
      </c>
      <c r="J170" s="200">
        <v>43.52</v>
      </c>
      <c r="K170" s="200" t="s">
        <v>43</v>
      </c>
      <c r="L170" s="104">
        <v>6</v>
      </c>
    </row>
    <row r="171" spans="1:12" ht="15.75" customHeight="1" x14ac:dyDescent="0.3">
      <c r="A171" s="11"/>
      <c r="B171" s="8"/>
      <c r="C171" s="118"/>
      <c r="D171" s="96" t="s">
        <v>30</v>
      </c>
      <c r="E171" s="311" t="s">
        <v>38</v>
      </c>
      <c r="F171" s="202">
        <v>30</v>
      </c>
      <c r="G171" s="203">
        <v>2.37</v>
      </c>
      <c r="H171" s="203">
        <v>0.3</v>
      </c>
      <c r="I171" s="203">
        <v>14.49</v>
      </c>
      <c r="J171" s="203">
        <v>70.14</v>
      </c>
      <c r="K171" s="312" t="s">
        <v>90</v>
      </c>
      <c r="L171" s="104">
        <v>3</v>
      </c>
    </row>
    <row r="172" spans="1:12" ht="15" customHeight="1" x14ac:dyDescent="0.3">
      <c r="A172" s="11"/>
      <c r="B172" s="8"/>
      <c r="C172" s="114"/>
      <c r="D172" s="96" t="s">
        <v>31</v>
      </c>
      <c r="E172" s="204" t="s">
        <v>44</v>
      </c>
      <c r="F172" s="205">
        <v>40</v>
      </c>
      <c r="G172" s="203">
        <v>2.52</v>
      </c>
      <c r="H172" s="203">
        <v>0.44</v>
      </c>
      <c r="I172" s="203">
        <v>17.399999999999999</v>
      </c>
      <c r="J172" s="203">
        <v>87.6</v>
      </c>
      <c r="K172" s="206" t="s">
        <v>133</v>
      </c>
      <c r="L172" s="104">
        <v>3.2</v>
      </c>
    </row>
    <row r="173" spans="1:12" ht="14.4" x14ac:dyDescent="0.3">
      <c r="A173" s="11"/>
      <c r="B173" s="8"/>
      <c r="C173" s="114"/>
      <c r="D173" s="106"/>
      <c r="E173" s="140"/>
      <c r="F173" s="141"/>
      <c r="G173" s="141"/>
      <c r="H173" s="141"/>
      <c r="I173" s="141"/>
      <c r="J173" s="141"/>
      <c r="K173" s="142"/>
      <c r="L173" s="58"/>
    </row>
    <row r="174" spans="1:12" ht="14.4" x14ac:dyDescent="0.3">
      <c r="A174" s="11"/>
      <c r="B174" s="8"/>
      <c r="C174" s="114"/>
      <c r="D174" s="106"/>
      <c r="E174" s="140"/>
      <c r="F174" s="141"/>
      <c r="G174" s="141"/>
      <c r="H174" s="141"/>
      <c r="I174" s="141"/>
      <c r="J174" s="141"/>
      <c r="K174" s="142"/>
      <c r="L174" s="58"/>
    </row>
    <row r="175" spans="1:12" s="28" customFormat="1" ht="14.4" x14ac:dyDescent="0.3">
      <c r="A175" s="24"/>
      <c r="B175" s="25"/>
      <c r="C175" s="26"/>
      <c r="D175" s="27" t="s">
        <v>32</v>
      </c>
      <c r="E175" s="143"/>
      <c r="F175" s="144">
        <f>SUM(F165:F174)</f>
        <v>790</v>
      </c>
      <c r="G175" s="144">
        <f>SUM(G165:G174)</f>
        <v>25.03</v>
      </c>
      <c r="H175" s="144">
        <f>SUM(H165:H174)</f>
        <v>26.37</v>
      </c>
      <c r="I175" s="144">
        <f>SUM(I165:I174)</f>
        <v>94.019999999999982</v>
      </c>
      <c r="J175" s="144">
        <f>SUM(J165:J174)</f>
        <v>716.18</v>
      </c>
      <c r="K175" s="145"/>
      <c r="L175" s="59">
        <f>SUM(L166:L172)</f>
        <v>73.2</v>
      </c>
    </row>
    <row r="176" spans="1:12" s="31" customFormat="1" ht="15.75" customHeight="1" thickBot="1" x14ac:dyDescent="0.3">
      <c r="A176" s="29">
        <f>A155</f>
        <v>2</v>
      </c>
      <c r="B176" s="30">
        <f>B155</f>
        <v>3</v>
      </c>
      <c r="C176" s="358" t="s">
        <v>4</v>
      </c>
      <c r="D176" s="359"/>
      <c r="E176" s="179"/>
      <c r="F176" s="180">
        <f>F164+F175</f>
        <v>1420</v>
      </c>
      <c r="G176" s="180">
        <f>G164+G175</f>
        <v>46.43</v>
      </c>
      <c r="H176" s="180">
        <f>H164+H175</f>
        <v>46.07</v>
      </c>
      <c r="I176" s="180">
        <f>I164+I175</f>
        <v>171.54999999999998</v>
      </c>
      <c r="J176" s="180">
        <f>J164+J175</f>
        <v>1293.04</v>
      </c>
      <c r="K176" s="180"/>
      <c r="L176" s="61">
        <f>L164+L175</f>
        <v>146.4</v>
      </c>
    </row>
    <row r="177" spans="1:12" ht="15.6" x14ac:dyDescent="0.3">
      <c r="A177" s="9">
        <v>2</v>
      </c>
      <c r="B177" s="10">
        <v>4</v>
      </c>
      <c r="C177" s="121" t="s">
        <v>20</v>
      </c>
      <c r="D177" s="121"/>
      <c r="E177" s="127"/>
      <c r="F177" s="32"/>
      <c r="G177" s="33"/>
      <c r="H177" s="33"/>
      <c r="I177" s="33"/>
      <c r="J177" s="33"/>
      <c r="K177" s="36"/>
      <c r="L177" s="53"/>
    </row>
    <row r="178" spans="1:12" ht="14.4" x14ac:dyDescent="0.3">
      <c r="A178" s="11"/>
      <c r="B178" s="8"/>
      <c r="C178" s="114"/>
      <c r="D178" s="110" t="s">
        <v>25</v>
      </c>
      <c r="E178" s="218" t="s">
        <v>54</v>
      </c>
      <c r="F178" s="219">
        <v>60</v>
      </c>
      <c r="G178" s="219">
        <v>0.48</v>
      </c>
      <c r="H178" s="219">
        <v>0.06</v>
      </c>
      <c r="I178" s="219">
        <v>1.02</v>
      </c>
      <c r="J178" s="219">
        <v>6</v>
      </c>
      <c r="K178" s="220" t="s">
        <v>102</v>
      </c>
      <c r="L178" s="104">
        <v>17</v>
      </c>
    </row>
    <row r="179" spans="1:12" ht="15.75" customHeight="1" x14ac:dyDescent="0.3">
      <c r="A179" s="11"/>
      <c r="B179" s="8"/>
      <c r="C179" s="114"/>
      <c r="D179" s="103" t="s">
        <v>21</v>
      </c>
      <c r="E179" s="218" t="s">
        <v>157</v>
      </c>
      <c r="F179" s="219">
        <v>90</v>
      </c>
      <c r="G179" s="219">
        <v>11.24</v>
      </c>
      <c r="H179" s="219">
        <v>11.93</v>
      </c>
      <c r="I179" s="219">
        <v>10.06</v>
      </c>
      <c r="J179" s="219">
        <v>192.97</v>
      </c>
      <c r="K179" s="222" t="s">
        <v>158</v>
      </c>
      <c r="L179" s="104">
        <v>36.200000000000003</v>
      </c>
    </row>
    <row r="180" spans="1:12" ht="14.4" x14ac:dyDescent="0.3">
      <c r="A180" s="11"/>
      <c r="B180" s="8"/>
      <c r="C180" s="114"/>
      <c r="D180" s="96" t="s">
        <v>28</v>
      </c>
      <c r="E180" s="266" t="s">
        <v>93</v>
      </c>
      <c r="F180" s="267">
        <v>150</v>
      </c>
      <c r="G180" s="193">
        <v>5.4</v>
      </c>
      <c r="H180" s="268">
        <v>4.9000000000000004</v>
      </c>
      <c r="I180" s="267">
        <v>32.799999999999997</v>
      </c>
      <c r="J180" s="193">
        <v>196.8</v>
      </c>
      <c r="K180" s="269" t="s">
        <v>97</v>
      </c>
      <c r="L180" s="104">
        <v>11</v>
      </c>
    </row>
    <row r="181" spans="1:12" ht="15.75" customHeight="1" x14ac:dyDescent="0.3">
      <c r="A181" s="11"/>
      <c r="B181" s="8"/>
      <c r="C181" s="114"/>
      <c r="D181" s="96" t="s">
        <v>22</v>
      </c>
      <c r="E181" s="199" t="s">
        <v>40</v>
      </c>
      <c r="F181" s="200">
        <v>200</v>
      </c>
      <c r="G181" s="200">
        <v>0.3</v>
      </c>
      <c r="H181" s="200">
        <v>0</v>
      </c>
      <c r="I181" s="200">
        <v>10.58</v>
      </c>
      <c r="J181" s="200">
        <v>43.52</v>
      </c>
      <c r="K181" s="200" t="s">
        <v>43</v>
      </c>
      <c r="L181" s="104">
        <v>6</v>
      </c>
    </row>
    <row r="182" spans="1:12" ht="14.4" x14ac:dyDescent="0.3">
      <c r="A182" s="11"/>
      <c r="B182" s="8"/>
      <c r="C182" s="114"/>
      <c r="D182" s="96" t="s">
        <v>30</v>
      </c>
      <c r="E182" s="224" t="s">
        <v>61</v>
      </c>
      <c r="F182" s="225">
        <v>20</v>
      </c>
      <c r="G182" s="226">
        <v>1.58</v>
      </c>
      <c r="H182" s="226">
        <v>0.2</v>
      </c>
      <c r="I182" s="226">
        <v>9.66</v>
      </c>
      <c r="J182" s="226">
        <v>46.76</v>
      </c>
      <c r="K182" s="296" t="s">
        <v>66</v>
      </c>
      <c r="L182" s="104">
        <v>3</v>
      </c>
    </row>
    <row r="183" spans="1:12" ht="14.4" x14ac:dyDescent="0.3">
      <c r="A183" s="11"/>
      <c r="B183" s="8"/>
      <c r="C183" s="114"/>
      <c r="D183" s="106"/>
      <c r="E183" s="140"/>
      <c r="F183" s="141"/>
      <c r="G183" s="141"/>
      <c r="H183" s="141"/>
      <c r="I183" s="141"/>
      <c r="J183" s="141"/>
      <c r="K183" s="142"/>
      <c r="L183" s="58"/>
    </row>
    <row r="184" spans="1:12" ht="14.4" x14ac:dyDescent="0.3">
      <c r="A184" s="11"/>
      <c r="B184" s="8"/>
      <c r="C184" s="114"/>
      <c r="D184" s="106"/>
      <c r="E184" s="140"/>
      <c r="F184" s="141"/>
      <c r="G184" s="141"/>
      <c r="H184" s="141"/>
      <c r="I184" s="141"/>
      <c r="J184" s="141"/>
      <c r="K184" s="142"/>
      <c r="L184" s="58"/>
    </row>
    <row r="185" spans="1:12" s="28" customFormat="1" ht="14.4" x14ac:dyDescent="0.3">
      <c r="A185" s="24"/>
      <c r="B185" s="25"/>
      <c r="C185" s="26"/>
      <c r="D185" s="27" t="s">
        <v>32</v>
      </c>
      <c r="E185" s="143"/>
      <c r="F185" s="144">
        <f>SUM(F177:F184)</f>
        <v>520</v>
      </c>
      <c r="G185" s="144">
        <f t="shared" ref="G185:J185" si="0">SUM(G177:G184)</f>
        <v>19</v>
      </c>
      <c r="H185" s="144">
        <f t="shared" si="0"/>
        <v>17.09</v>
      </c>
      <c r="I185" s="144">
        <f t="shared" si="0"/>
        <v>64.11999999999999</v>
      </c>
      <c r="J185" s="144">
        <f t="shared" si="0"/>
        <v>486.04999999999995</v>
      </c>
      <c r="K185" s="145"/>
      <c r="L185" s="59">
        <f t="shared" ref="L185" si="1">SUM(L177:L184)</f>
        <v>73.2</v>
      </c>
    </row>
    <row r="186" spans="1:12" ht="14.4" x14ac:dyDescent="0.3">
      <c r="A186" s="12">
        <f>A177</f>
        <v>2</v>
      </c>
      <c r="B186" s="6">
        <f>B177</f>
        <v>4</v>
      </c>
      <c r="C186" s="122" t="s">
        <v>24</v>
      </c>
      <c r="D186" s="96" t="s">
        <v>25</v>
      </c>
      <c r="E186" s="218" t="s">
        <v>56</v>
      </c>
      <c r="F186" s="219">
        <v>60</v>
      </c>
      <c r="G186" s="219">
        <v>0.67</v>
      </c>
      <c r="H186" s="219">
        <v>0.06</v>
      </c>
      <c r="I186" s="219">
        <v>2.1</v>
      </c>
      <c r="J186" s="219">
        <v>12.8</v>
      </c>
      <c r="K186" s="313" t="s">
        <v>102</v>
      </c>
      <c r="L186" s="112">
        <v>15</v>
      </c>
    </row>
    <row r="187" spans="1:12" ht="14.4" x14ac:dyDescent="0.3">
      <c r="A187" s="11"/>
      <c r="B187" s="8"/>
      <c r="C187" s="114"/>
      <c r="D187" s="96" t="s">
        <v>26</v>
      </c>
      <c r="E187" s="266" t="s">
        <v>91</v>
      </c>
      <c r="F187" s="267">
        <v>200</v>
      </c>
      <c r="G187" s="193">
        <v>2.84</v>
      </c>
      <c r="H187" s="267">
        <v>5.28</v>
      </c>
      <c r="I187" s="193">
        <v>9.2200000000000006</v>
      </c>
      <c r="J187" s="193">
        <v>95.76</v>
      </c>
      <c r="K187" s="269" t="s">
        <v>95</v>
      </c>
      <c r="L187" s="112">
        <v>10</v>
      </c>
    </row>
    <row r="188" spans="1:12" ht="14.4" x14ac:dyDescent="0.3">
      <c r="A188" s="11"/>
      <c r="B188" s="8"/>
      <c r="C188" s="114"/>
      <c r="D188" s="96" t="s">
        <v>27</v>
      </c>
      <c r="E188" s="314" t="s">
        <v>92</v>
      </c>
      <c r="F188" s="315">
        <v>110</v>
      </c>
      <c r="G188" s="315">
        <v>10.26</v>
      </c>
      <c r="H188" s="315">
        <v>13.15</v>
      </c>
      <c r="I188" s="315">
        <v>9.2899999999999991</v>
      </c>
      <c r="J188" s="315">
        <v>196.86</v>
      </c>
      <c r="K188" s="316" t="s">
        <v>96</v>
      </c>
      <c r="L188" s="112">
        <v>26</v>
      </c>
    </row>
    <row r="189" spans="1:12" ht="16.5" customHeight="1" x14ac:dyDescent="0.3">
      <c r="A189" s="11"/>
      <c r="B189" s="8"/>
      <c r="C189" s="114"/>
      <c r="D189" s="96" t="s">
        <v>28</v>
      </c>
      <c r="E189" s="317" t="s">
        <v>51</v>
      </c>
      <c r="F189" s="318">
        <v>150</v>
      </c>
      <c r="G189" s="318">
        <v>8.2899999999999991</v>
      </c>
      <c r="H189" s="318">
        <v>8.9499999999999993</v>
      </c>
      <c r="I189" s="318">
        <v>37.07</v>
      </c>
      <c r="J189" s="318">
        <v>261.99</v>
      </c>
      <c r="K189" s="319" t="s">
        <v>74</v>
      </c>
      <c r="L189" s="112">
        <v>10</v>
      </c>
    </row>
    <row r="190" spans="1:12" ht="15.75" customHeight="1" x14ac:dyDescent="0.3">
      <c r="A190" s="11"/>
      <c r="B190" s="8"/>
      <c r="C190" s="114"/>
      <c r="D190" s="96" t="s">
        <v>29</v>
      </c>
      <c r="E190" s="320" t="s">
        <v>118</v>
      </c>
      <c r="F190" s="321">
        <v>200</v>
      </c>
      <c r="G190" s="322">
        <v>0.6</v>
      </c>
      <c r="H190" s="322">
        <v>0.2</v>
      </c>
      <c r="I190" s="322">
        <v>15.2</v>
      </c>
      <c r="J190" s="322">
        <v>65.3</v>
      </c>
      <c r="K190" s="322" t="s">
        <v>159</v>
      </c>
      <c r="L190" s="112">
        <v>6</v>
      </c>
    </row>
    <row r="191" spans="1:12" ht="15" customHeight="1" x14ac:dyDescent="0.3">
      <c r="A191" s="11"/>
      <c r="B191" s="8"/>
      <c r="C191" s="114"/>
      <c r="D191" s="96" t="s">
        <v>30</v>
      </c>
      <c r="E191" s="323" t="s">
        <v>38</v>
      </c>
      <c r="F191" s="324">
        <v>30</v>
      </c>
      <c r="G191" s="325">
        <v>2.37</v>
      </c>
      <c r="H191" s="325">
        <v>0.3</v>
      </c>
      <c r="I191" s="325">
        <v>14.49</v>
      </c>
      <c r="J191" s="325">
        <v>70.14</v>
      </c>
      <c r="K191" s="326" t="s">
        <v>66</v>
      </c>
      <c r="L191" s="112">
        <v>3</v>
      </c>
    </row>
    <row r="192" spans="1:12" ht="14.4" x14ac:dyDescent="0.3">
      <c r="A192" s="11"/>
      <c r="B192" s="8"/>
      <c r="C192" s="114"/>
      <c r="D192" s="119" t="s">
        <v>31</v>
      </c>
      <c r="E192" s="327" t="s">
        <v>44</v>
      </c>
      <c r="F192" s="328">
        <v>40</v>
      </c>
      <c r="G192" s="325">
        <v>2.52</v>
      </c>
      <c r="H192" s="325">
        <v>0.44</v>
      </c>
      <c r="I192" s="325">
        <v>17.399999999999999</v>
      </c>
      <c r="J192" s="325">
        <v>87.6</v>
      </c>
      <c r="K192" s="329" t="s">
        <v>133</v>
      </c>
      <c r="L192" s="112">
        <v>3.2</v>
      </c>
    </row>
    <row r="193" spans="1:12" ht="14.4" x14ac:dyDescent="0.3">
      <c r="A193" s="11"/>
      <c r="B193" s="8"/>
      <c r="C193" s="114"/>
      <c r="D193" s="106"/>
      <c r="E193" s="140"/>
      <c r="F193" s="141"/>
      <c r="G193" s="141"/>
      <c r="H193" s="141"/>
      <c r="I193" s="141"/>
      <c r="J193" s="141"/>
      <c r="K193" s="142"/>
      <c r="L193" s="58"/>
    </row>
    <row r="194" spans="1:12" ht="14.4" x14ac:dyDescent="0.3">
      <c r="A194" s="11"/>
      <c r="B194" s="8"/>
      <c r="C194" s="118"/>
      <c r="D194" s="128"/>
      <c r="E194" s="330"/>
      <c r="F194" s="331"/>
      <c r="G194" s="331"/>
      <c r="H194" s="331"/>
      <c r="I194" s="331"/>
      <c r="J194" s="331"/>
      <c r="K194" s="332"/>
      <c r="L194" s="78"/>
    </row>
    <row r="195" spans="1:12" s="28" customFormat="1" ht="14.4" x14ac:dyDescent="0.3">
      <c r="A195" s="24"/>
      <c r="B195" s="25"/>
      <c r="C195" s="26"/>
      <c r="D195" s="27" t="s">
        <v>32</v>
      </c>
      <c r="E195" s="143"/>
      <c r="F195" s="144">
        <f>SUM(F186:F193)</f>
        <v>790</v>
      </c>
      <c r="G195" s="144">
        <f>SUM(G186:G193)</f>
        <v>27.55</v>
      </c>
      <c r="H195" s="144">
        <f>SUM(H186:H193)</f>
        <v>28.380000000000003</v>
      </c>
      <c r="I195" s="144">
        <f>SUM(I186:I193)</f>
        <v>104.76999999999998</v>
      </c>
      <c r="J195" s="144">
        <f>SUM(J186:J193)</f>
        <v>790.45</v>
      </c>
      <c r="K195" s="144"/>
      <c r="L195" s="59">
        <f>SUM(L186:L193)</f>
        <v>73.2</v>
      </c>
    </row>
    <row r="196" spans="1:12" s="31" customFormat="1" ht="15.75" customHeight="1" thickBot="1" x14ac:dyDescent="0.3">
      <c r="A196" s="29">
        <f>A177</f>
        <v>2</v>
      </c>
      <c r="B196" s="30">
        <f>B177</f>
        <v>4</v>
      </c>
      <c r="C196" s="358" t="s">
        <v>4</v>
      </c>
      <c r="D196" s="359"/>
      <c r="E196" s="179"/>
      <c r="F196" s="180">
        <f>F185+F195</f>
        <v>1310</v>
      </c>
      <c r="G196" s="180">
        <f>G185+G195</f>
        <v>46.55</v>
      </c>
      <c r="H196" s="180">
        <f>H185+H195</f>
        <v>45.47</v>
      </c>
      <c r="I196" s="180">
        <f>I185+I195</f>
        <v>168.89</v>
      </c>
      <c r="J196" s="180">
        <f>J185+J195</f>
        <v>1276.5</v>
      </c>
      <c r="K196" s="180"/>
      <c r="L196" s="61">
        <f>L185+L195</f>
        <v>146.4</v>
      </c>
    </row>
    <row r="197" spans="1:12" ht="27.75" customHeight="1" x14ac:dyDescent="0.3">
      <c r="A197" s="9">
        <v>2</v>
      </c>
      <c r="B197" s="10">
        <v>5</v>
      </c>
      <c r="C197" s="121" t="s">
        <v>20</v>
      </c>
      <c r="D197" s="121"/>
      <c r="E197" s="277"/>
      <c r="F197" s="217"/>
      <c r="G197" s="217"/>
      <c r="H197" s="217"/>
      <c r="I197" s="217"/>
      <c r="J197" s="278"/>
      <c r="K197" s="36"/>
      <c r="L197" s="76"/>
    </row>
    <row r="198" spans="1:12" ht="27.75" customHeight="1" x14ac:dyDescent="0.3">
      <c r="A198" s="11"/>
      <c r="B198" s="8"/>
      <c r="C198" s="118"/>
      <c r="D198" s="113" t="s">
        <v>160</v>
      </c>
      <c r="E198" s="314" t="s">
        <v>162</v>
      </c>
      <c r="F198" s="315">
        <v>60</v>
      </c>
      <c r="G198" s="315">
        <v>6.96</v>
      </c>
      <c r="H198" s="315">
        <v>9.9600000000000009</v>
      </c>
      <c r="I198" s="315">
        <v>17.79</v>
      </c>
      <c r="J198" s="315">
        <v>188.4</v>
      </c>
      <c r="K198" s="333" t="s">
        <v>164</v>
      </c>
      <c r="L198" s="112">
        <v>15</v>
      </c>
    </row>
    <row r="199" spans="1:12" ht="27.75" customHeight="1" x14ac:dyDescent="0.3">
      <c r="A199" s="11"/>
      <c r="B199" s="8"/>
      <c r="C199" s="118"/>
      <c r="D199" s="113" t="s">
        <v>161</v>
      </c>
      <c r="E199" s="334" t="s">
        <v>163</v>
      </c>
      <c r="F199" s="335">
        <v>200</v>
      </c>
      <c r="G199" s="335">
        <v>6</v>
      </c>
      <c r="H199" s="335">
        <v>3.93</v>
      </c>
      <c r="I199" s="335">
        <v>43.33</v>
      </c>
      <c r="J199" s="335">
        <v>233</v>
      </c>
      <c r="K199" s="336" t="s">
        <v>165</v>
      </c>
      <c r="L199" s="112">
        <v>33.200000000000003</v>
      </c>
    </row>
    <row r="200" spans="1:12" ht="12.75" customHeight="1" x14ac:dyDescent="0.3">
      <c r="A200" s="11"/>
      <c r="B200" s="8"/>
      <c r="C200" s="114"/>
      <c r="D200" s="113" t="s">
        <v>58</v>
      </c>
      <c r="E200" s="337" t="s">
        <v>70</v>
      </c>
      <c r="F200" s="318">
        <v>200</v>
      </c>
      <c r="G200" s="318">
        <v>0.16</v>
      </c>
      <c r="H200" s="318">
        <v>0.08</v>
      </c>
      <c r="I200" s="318">
        <v>7.18</v>
      </c>
      <c r="J200" s="318">
        <v>30.08</v>
      </c>
      <c r="K200" s="319" t="s">
        <v>75</v>
      </c>
      <c r="L200" s="112">
        <v>6</v>
      </c>
    </row>
    <row r="201" spans="1:12" ht="18.75" customHeight="1" x14ac:dyDescent="0.3">
      <c r="A201" s="11"/>
      <c r="B201" s="8"/>
      <c r="C201" s="114"/>
      <c r="D201" s="111" t="s">
        <v>30</v>
      </c>
      <c r="E201" s="337" t="s">
        <v>61</v>
      </c>
      <c r="F201" s="318">
        <v>20</v>
      </c>
      <c r="G201" s="338">
        <v>1.58</v>
      </c>
      <c r="H201" s="338">
        <v>0.2</v>
      </c>
      <c r="I201" s="338">
        <v>9.66</v>
      </c>
      <c r="J201" s="338">
        <v>46.76</v>
      </c>
      <c r="K201" s="339" t="s">
        <v>66</v>
      </c>
      <c r="L201" s="112">
        <v>3</v>
      </c>
    </row>
    <row r="202" spans="1:12" ht="14.4" x14ac:dyDescent="0.3">
      <c r="A202" s="11"/>
      <c r="B202" s="8"/>
      <c r="C202" s="114"/>
      <c r="D202" s="96" t="s">
        <v>23</v>
      </c>
      <c r="E202" s="340" t="s">
        <v>86</v>
      </c>
      <c r="F202" s="341">
        <v>100</v>
      </c>
      <c r="G202" s="342">
        <v>0.4</v>
      </c>
      <c r="H202" s="342">
        <v>0.3</v>
      </c>
      <c r="I202" s="342">
        <v>10.3</v>
      </c>
      <c r="J202" s="342">
        <v>47</v>
      </c>
      <c r="K202" s="333" t="s">
        <v>67</v>
      </c>
      <c r="L202" s="112">
        <v>16</v>
      </c>
    </row>
    <row r="203" spans="1:12" ht="14.4" x14ac:dyDescent="0.3">
      <c r="A203" s="11"/>
      <c r="B203" s="8"/>
      <c r="C203" s="114"/>
      <c r="D203" s="106"/>
      <c r="E203" s="140"/>
      <c r="F203" s="141"/>
      <c r="G203" s="141"/>
      <c r="H203" s="141"/>
      <c r="I203" s="141"/>
      <c r="J203" s="141"/>
      <c r="K203" s="142"/>
      <c r="L203" s="58"/>
    </row>
    <row r="204" spans="1:12" ht="14.4" x14ac:dyDescent="0.3">
      <c r="A204" s="11"/>
      <c r="B204" s="8"/>
      <c r="C204" s="114"/>
      <c r="D204" s="106"/>
      <c r="E204" s="140"/>
      <c r="F204" s="141"/>
      <c r="G204" s="141"/>
      <c r="H204" s="141"/>
      <c r="I204" s="141"/>
      <c r="J204" s="141"/>
      <c r="K204" s="142"/>
      <c r="L204" s="58"/>
    </row>
    <row r="205" spans="1:12" s="28" customFormat="1" ht="14.4" x14ac:dyDescent="0.3">
      <c r="A205" s="24"/>
      <c r="B205" s="25"/>
      <c r="C205" s="26"/>
      <c r="D205" s="27" t="s">
        <v>32</v>
      </c>
      <c r="E205" s="143"/>
      <c r="F205" s="144">
        <f>SUM(F197:F204)</f>
        <v>580</v>
      </c>
      <c r="G205" s="144">
        <f>SUM(G197:G204)</f>
        <v>15.100000000000001</v>
      </c>
      <c r="H205" s="144">
        <f>SUM(H197:H204)</f>
        <v>14.47</v>
      </c>
      <c r="I205" s="144">
        <f>SUM(I197:I204)</f>
        <v>88.259999999999991</v>
      </c>
      <c r="J205" s="144">
        <f>SUM(J197:J204)</f>
        <v>545.24</v>
      </c>
      <c r="K205" s="145"/>
      <c r="L205" s="59">
        <f>SUM(L197:L204)</f>
        <v>73.2</v>
      </c>
    </row>
    <row r="206" spans="1:12" ht="15.6" x14ac:dyDescent="0.3">
      <c r="A206" s="12">
        <f>A197</f>
        <v>2</v>
      </c>
      <c r="B206" s="6">
        <v>5</v>
      </c>
      <c r="C206" s="122" t="s">
        <v>24</v>
      </c>
      <c r="D206" s="96"/>
      <c r="E206" s="41"/>
      <c r="F206" s="23"/>
      <c r="G206" s="42"/>
      <c r="H206" s="43"/>
      <c r="I206" s="43"/>
      <c r="J206" s="43"/>
      <c r="K206" s="36"/>
      <c r="L206" s="53"/>
    </row>
    <row r="207" spans="1:12" ht="14.4" x14ac:dyDescent="0.3">
      <c r="A207" s="11"/>
      <c r="B207" s="8"/>
      <c r="C207" s="118"/>
      <c r="D207" s="105" t="s">
        <v>25</v>
      </c>
      <c r="E207" s="343" t="s">
        <v>148</v>
      </c>
      <c r="F207" s="325">
        <v>60</v>
      </c>
      <c r="G207" s="344">
        <v>0.96</v>
      </c>
      <c r="H207" s="344">
        <v>9.76</v>
      </c>
      <c r="I207" s="344">
        <v>3.16</v>
      </c>
      <c r="J207" s="344">
        <v>62.4</v>
      </c>
      <c r="K207" s="299" t="s">
        <v>149</v>
      </c>
      <c r="L207" s="104">
        <v>15</v>
      </c>
    </row>
    <row r="208" spans="1:12" ht="14.4" x14ac:dyDescent="0.3">
      <c r="A208" s="11"/>
      <c r="B208" s="8"/>
      <c r="C208" s="114"/>
      <c r="D208" s="96" t="s">
        <v>26</v>
      </c>
      <c r="E208" s="345" t="s">
        <v>116</v>
      </c>
      <c r="F208" s="246">
        <v>200</v>
      </c>
      <c r="G208" s="246">
        <v>1.66</v>
      </c>
      <c r="H208" s="246">
        <v>5.52</v>
      </c>
      <c r="I208" s="246">
        <v>14.2</v>
      </c>
      <c r="J208" s="246">
        <v>113.12</v>
      </c>
      <c r="K208" s="247" t="s">
        <v>119</v>
      </c>
      <c r="L208" s="104">
        <v>10</v>
      </c>
    </row>
    <row r="209" spans="1:12" ht="14.4" x14ac:dyDescent="0.3">
      <c r="A209" s="11"/>
      <c r="B209" s="8"/>
      <c r="C209" s="114"/>
      <c r="D209" s="111" t="s">
        <v>27</v>
      </c>
      <c r="E209" s="346" t="s">
        <v>166</v>
      </c>
      <c r="F209" s="347">
        <v>100</v>
      </c>
      <c r="G209" s="348">
        <v>13.26</v>
      </c>
      <c r="H209" s="348">
        <v>11.23</v>
      </c>
      <c r="I209" s="348">
        <v>3.52</v>
      </c>
      <c r="J209" s="348">
        <v>185</v>
      </c>
      <c r="K209" s="349" t="s">
        <v>167</v>
      </c>
      <c r="L209" s="104">
        <v>26</v>
      </c>
    </row>
    <row r="210" spans="1:12" ht="14.4" x14ac:dyDescent="0.3">
      <c r="A210" s="11"/>
      <c r="B210" s="8"/>
      <c r="C210" s="114"/>
      <c r="D210" s="111" t="s">
        <v>28</v>
      </c>
      <c r="E210" s="266" t="s">
        <v>93</v>
      </c>
      <c r="F210" s="267">
        <v>150</v>
      </c>
      <c r="G210" s="193">
        <v>5.4</v>
      </c>
      <c r="H210" s="268">
        <v>4.9000000000000004</v>
      </c>
      <c r="I210" s="267">
        <v>32.799999999999997</v>
      </c>
      <c r="J210" s="193">
        <v>196.8</v>
      </c>
      <c r="K210" s="269" t="s">
        <v>97</v>
      </c>
      <c r="L210" s="104">
        <v>10</v>
      </c>
    </row>
    <row r="211" spans="1:12" ht="15.75" customHeight="1" x14ac:dyDescent="0.3">
      <c r="A211" s="11"/>
      <c r="B211" s="8"/>
      <c r="C211" s="114"/>
      <c r="D211" s="96" t="s">
        <v>29</v>
      </c>
      <c r="E211" s="201" t="s">
        <v>106</v>
      </c>
      <c r="F211" s="205">
        <v>200</v>
      </c>
      <c r="G211" s="205">
        <v>0.6</v>
      </c>
      <c r="H211" s="205">
        <v>0</v>
      </c>
      <c r="I211" s="205">
        <v>23.4</v>
      </c>
      <c r="J211" s="205">
        <v>96</v>
      </c>
      <c r="K211" s="190" t="s">
        <v>50</v>
      </c>
      <c r="L211" s="104">
        <v>6</v>
      </c>
    </row>
    <row r="212" spans="1:12" ht="16.5" customHeight="1" x14ac:dyDescent="0.3">
      <c r="A212" s="11"/>
      <c r="B212" s="8"/>
      <c r="C212" s="114"/>
      <c r="D212" s="96" t="s">
        <v>30</v>
      </c>
      <c r="E212" s="201" t="s">
        <v>38</v>
      </c>
      <c r="F212" s="202">
        <v>30</v>
      </c>
      <c r="G212" s="203">
        <v>2.37</v>
      </c>
      <c r="H212" s="203">
        <v>0.3</v>
      </c>
      <c r="I212" s="203">
        <v>14.49</v>
      </c>
      <c r="J212" s="203">
        <v>70.14</v>
      </c>
      <c r="K212" s="190" t="s">
        <v>66</v>
      </c>
      <c r="L212" s="104">
        <v>3</v>
      </c>
    </row>
    <row r="213" spans="1:12" ht="15.75" customHeight="1" x14ac:dyDescent="0.3">
      <c r="A213" s="11"/>
      <c r="B213" s="8"/>
      <c r="C213" s="114"/>
      <c r="D213" s="96" t="s">
        <v>31</v>
      </c>
      <c r="E213" s="204" t="s">
        <v>44</v>
      </c>
      <c r="F213" s="205">
        <v>40</v>
      </c>
      <c r="G213" s="203">
        <v>2.52</v>
      </c>
      <c r="H213" s="203">
        <v>0.44</v>
      </c>
      <c r="I213" s="203">
        <v>17.399999999999999</v>
      </c>
      <c r="J213" s="203">
        <v>87.6</v>
      </c>
      <c r="K213" s="206" t="s">
        <v>133</v>
      </c>
      <c r="L213" s="104">
        <v>3.2</v>
      </c>
    </row>
    <row r="214" spans="1:12" ht="15.75" customHeight="1" x14ac:dyDescent="0.3">
      <c r="A214" s="11"/>
      <c r="B214" s="8"/>
      <c r="C214" s="118"/>
      <c r="D214" s="129"/>
      <c r="E214" s="233"/>
      <c r="F214" s="234"/>
      <c r="G214" s="235"/>
      <c r="H214" s="235"/>
      <c r="I214" s="235"/>
      <c r="J214" s="235"/>
      <c r="K214" s="236"/>
      <c r="L214" s="109"/>
    </row>
    <row r="215" spans="1:12" ht="15.75" customHeight="1" x14ac:dyDescent="0.3">
      <c r="A215" s="11"/>
      <c r="B215" s="8"/>
      <c r="C215" s="118"/>
      <c r="D215" s="129"/>
      <c r="E215" s="233"/>
      <c r="F215" s="234"/>
      <c r="G215" s="235"/>
      <c r="H215" s="235"/>
      <c r="I215" s="235"/>
      <c r="J215" s="235"/>
      <c r="K215" s="236"/>
      <c r="L215" s="109"/>
    </row>
    <row r="216" spans="1:12" ht="14.4" x14ac:dyDescent="0.3">
      <c r="A216" s="11"/>
      <c r="B216" s="8"/>
      <c r="C216" s="114"/>
      <c r="D216" s="40" t="s">
        <v>39</v>
      </c>
      <c r="E216" s="350"/>
      <c r="F216" s="351">
        <f>SUM(F206:F215)</f>
        <v>780</v>
      </c>
      <c r="G216" s="352">
        <f>SUM(G206:G215)</f>
        <v>26.770000000000003</v>
      </c>
      <c r="H216" s="352">
        <f>SUM(H206:H215)</f>
        <v>32.15</v>
      </c>
      <c r="I216" s="352">
        <f>SUM(I206:I215)</f>
        <v>108.96999999999997</v>
      </c>
      <c r="J216" s="352">
        <f>SUM(J206:J215)</f>
        <v>811.06</v>
      </c>
      <c r="K216" s="353"/>
      <c r="L216" s="63">
        <f>SUM(L206:L215)</f>
        <v>73.2</v>
      </c>
    </row>
    <row r="217" spans="1:12" s="31" customFormat="1" ht="15.75" customHeight="1" thickBot="1" x14ac:dyDescent="0.3">
      <c r="A217" s="29">
        <f>A197</f>
        <v>2</v>
      </c>
      <c r="B217" s="30">
        <v>5</v>
      </c>
      <c r="C217" s="358" t="s">
        <v>4</v>
      </c>
      <c r="D217" s="359"/>
      <c r="E217" s="179"/>
      <c r="F217" s="180">
        <f>F216+F205</f>
        <v>1360</v>
      </c>
      <c r="G217" s="354">
        <f>G216+G205</f>
        <v>41.870000000000005</v>
      </c>
      <c r="H217" s="354">
        <f>H216+H205</f>
        <v>46.62</v>
      </c>
      <c r="I217" s="354">
        <f>I216+I205</f>
        <v>197.22999999999996</v>
      </c>
      <c r="J217" s="354">
        <f>J216+J205</f>
        <v>1356.3</v>
      </c>
      <c r="K217" s="180"/>
      <c r="L217" s="61">
        <f>L205+L216</f>
        <v>146.4</v>
      </c>
    </row>
    <row r="218" spans="1:12" s="31" customFormat="1" ht="13.5" customHeight="1" thickBot="1" x14ac:dyDescent="0.3">
      <c r="A218" s="37"/>
      <c r="B218" s="38"/>
      <c r="C218" s="355" t="s">
        <v>5</v>
      </c>
      <c r="D218" s="356"/>
      <c r="E218" s="357"/>
      <c r="F218" s="39">
        <f>(F26+F48+F70+F91+F114+F135+F154+F176+F196+F217)/(IF(F26=0,0,1)+IF(F48=0,0,1)+IF(F70=0,0,1)+IF(F91=0,0,1)+IF(F114=0,0,1)+IF(F135=0,0,1)+IF(F154=0,0,1)+IF(F176=0,0,1)+IF(F196=0,0,1)+IF(F217=0,0,1))</f>
        <v>1238.8278</v>
      </c>
      <c r="G218" s="39">
        <f>(G26+G48+G70+G91+G114+G135+G154+G176+G196+G217)/(IF(G26=0,0,1)+IF(G48=0,0,1)+IF(G70=0,0,1)+IF(G91=0,0,1)+IF(G114=0,0,1)+IF(G135=0,0,1)+IF(G154=0,0,1)+IF(G176=0,0,1)+IF(G196=0,0,1)+IF(G217=0,0,1))</f>
        <v>43.980300000000007</v>
      </c>
      <c r="H218" s="39">
        <f>(H26+H48+H70+H91+H114+H135+H154+H176+H196+H217)/(IF(H26=0,0,1)+IF(H48=0,0,1)+IF(H70=0,0,1)+IF(H91=0,0,1)+IF(H114=0,0,1)+IF(H135=0,0,1)+IF(H154=0,0,1)+IF(H176=0,0,1)+IF(H196=0,0,1)+IF(H217=0,0,1))</f>
        <v>52.600900000000003</v>
      </c>
      <c r="I218" s="39">
        <f>(I26+I48+I70+I91+I114+I135+I154+I176+I196+I217)/(IF(I26=0,0,1)+IF(I48=0,0,1)+IF(I70=0,0,1)+IF(I91=0,0,1)+IF(I114=0,0,1)+IF(I135=0,0,1)+IF(I154=0,0,1)+IF(I176=0,0,1)+IF(I196=0,0,1)+IF(I217=0,0,1))</f>
        <v>256.19540000000001</v>
      </c>
      <c r="J218" s="39">
        <f>(J26+J48+J70+J91+J114+J135+J154+J176+J196+J217)/(IF(J26=0,0,1)+IF(J48=0,0,1)+IF(J70=0,0,1)+IF(J91=0,0,1)+IF(J114=0,0,1)+IF(J135=0,0,1)+IF(J154=0,0,1)+IF(J176=0,0,1)+IF(J196=0,0,1)+IF(J217=0,0,1))</f>
        <v>1254.2619999999999</v>
      </c>
      <c r="K218" s="39"/>
      <c r="L218" s="64">
        <f>(L26+L48+L70+L91+L114+L135+L154+L176+L196+L217)/(IF(L26=0,0,1)+IF(L48=0,0,1)+IF(L70=0,0,1)+IF(L91=0,0,1)+IF(L114=0,0,1)+IF(L135=0,0,1)+IF(L154=0,0,1)+IF(L176=0,0,1)+IF(L196=0,0,1)+IF(L217=0,0,1))</f>
        <v>143.40000000000003</v>
      </c>
    </row>
  </sheetData>
  <mergeCells count="14">
    <mergeCell ref="C1:E1"/>
    <mergeCell ref="H1:K1"/>
    <mergeCell ref="H2:K2"/>
    <mergeCell ref="C91:D91"/>
    <mergeCell ref="C114:D114"/>
    <mergeCell ref="C26:D26"/>
    <mergeCell ref="C70:D70"/>
    <mergeCell ref="C48:D48"/>
    <mergeCell ref="C218:E218"/>
    <mergeCell ref="C217:D217"/>
    <mergeCell ref="C135:D135"/>
    <mergeCell ref="C154:D154"/>
    <mergeCell ref="C176:D176"/>
    <mergeCell ref="C196:D19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2023-10-19T05:40:07Z</cp:lastPrinted>
  <dcterms:created xsi:type="dcterms:W3CDTF">2022-05-16T14:23:56Z</dcterms:created>
  <dcterms:modified xsi:type="dcterms:W3CDTF">2025-09-02T16:29:09Z</dcterms:modified>
</cp:coreProperties>
</file>